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uffs\0800 BLDG, ENG'G &amp; CONSTRUCTION\803 CONSTRUCTION PROJECTS\02 City\2020 Contracts\2020-07 OBAG II Pavement Improvement\3 Bid\"/>
    </mc:Choice>
  </mc:AlternateContent>
  <xr:revisionPtr revIDLastSave="0" documentId="13_ncr:1_{6C0B1698-29C0-4F9D-96EF-295A2B5497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id Tabul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43" i="1" l="1"/>
  <c r="AD144" i="1"/>
  <c r="AI137" i="1"/>
  <c r="AI138" i="1"/>
  <c r="AI139" i="1"/>
  <c r="AI140" i="1"/>
  <c r="AH137" i="1"/>
  <c r="AH138" i="1"/>
  <c r="AH139" i="1"/>
  <c r="AH140" i="1"/>
  <c r="AF137" i="1"/>
  <c r="AF138" i="1"/>
  <c r="AF139" i="1"/>
  <c r="AF140" i="1"/>
  <c r="AD137" i="1"/>
  <c r="AD138" i="1"/>
  <c r="AD139" i="1"/>
  <c r="AD140" i="1"/>
  <c r="AB137" i="1"/>
  <c r="AB138" i="1"/>
  <c r="AB139" i="1"/>
  <c r="AB140" i="1"/>
  <c r="Z137" i="1"/>
  <c r="Z138" i="1"/>
  <c r="Z139" i="1"/>
  <c r="Z140" i="1"/>
  <c r="X137" i="1"/>
  <c r="X138" i="1"/>
  <c r="X139" i="1"/>
  <c r="X140" i="1"/>
  <c r="V137" i="1"/>
  <c r="V138" i="1"/>
  <c r="V139" i="1"/>
  <c r="V140" i="1"/>
  <c r="T137" i="1"/>
  <c r="T138" i="1"/>
  <c r="T139" i="1"/>
  <c r="T140" i="1"/>
  <c r="R137" i="1"/>
  <c r="R138" i="1"/>
  <c r="R139" i="1"/>
  <c r="R140" i="1"/>
  <c r="P137" i="1"/>
  <c r="P138" i="1"/>
  <c r="P139" i="1"/>
  <c r="P140" i="1"/>
  <c r="N137" i="1"/>
  <c r="N138" i="1"/>
  <c r="N139" i="1"/>
  <c r="N140" i="1"/>
  <c r="L137" i="1"/>
  <c r="L138" i="1"/>
  <c r="L139" i="1"/>
  <c r="L140" i="1"/>
  <c r="AI13" i="1"/>
  <c r="AI14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H13" i="1"/>
  <c r="AH14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F13" i="1"/>
  <c r="AF14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D13" i="1"/>
  <c r="AD14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B13" i="1"/>
  <c r="AB14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Z13" i="1"/>
  <c r="Z14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X13" i="1"/>
  <c r="X14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V13" i="1"/>
  <c r="V14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T13" i="1"/>
  <c r="T14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R135" i="1"/>
  <c r="R136" i="1"/>
  <c r="R141" i="1"/>
  <c r="R142" i="1"/>
  <c r="R143" i="1"/>
  <c r="R144" i="1"/>
  <c r="R145" i="1"/>
  <c r="R13" i="1"/>
  <c r="R14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2" i="1"/>
  <c r="P12" i="1"/>
  <c r="P13" i="1"/>
  <c r="P14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41" i="1"/>
  <c r="P142" i="1"/>
  <c r="P143" i="1"/>
  <c r="P144" i="1"/>
  <c r="P145" i="1"/>
  <c r="N12" i="1"/>
  <c r="N147" i="1" s="1"/>
  <c r="N13" i="1"/>
  <c r="N14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3" i="1"/>
  <c r="N149" i="1" s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5" i="1"/>
  <c r="N151" i="1" s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41" i="1"/>
  <c r="N142" i="1"/>
  <c r="N143" i="1"/>
  <c r="N144" i="1"/>
  <c r="N145" i="1"/>
  <c r="L13" i="1"/>
  <c r="L14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3" i="1"/>
  <c r="L149" i="1" s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5" i="1"/>
  <c r="L151" i="1" s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41" i="1"/>
  <c r="L142" i="1"/>
  <c r="L143" i="1"/>
  <c r="L144" i="1"/>
  <c r="L145" i="1"/>
  <c r="L12" i="1"/>
  <c r="L147" i="1" s="1"/>
  <c r="AI145" i="1"/>
  <c r="AI144" i="1"/>
  <c r="AI143" i="1"/>
  <c r="AI142" i="1"/>
  <c r="AI141" i="1"/>
  <c r="AI136" i="1"/>
  <c r="AI135" i="1"/>
  <c r="AI12" i="1"/>
  <c r="V12" i="1"/>
  <c r="AH145" i="1"/>
  <c r="AF145" i="1"/>
  <c r="AD145" i="1"/>
  <c r="AB145" i="1"/>
  <c r="Z145" i="1"/>
  <c r="X145" i="1"/>
  <c r="V145" i="1"/>
  <c r="T145" i="1"/>
  <c r="AF144" i="1"/>
  <c r="AF143" i="1"/>
  <c r="AF142" i="1"/>
  <c r="AF141" i="1"/>
  <c r="AF136" i="1"/>
  <c r="AF135" i="1"/>
  <c r="AF12" i="1"/>
  <c r="AH144" i="1"/>
  <c r="AH143" i="1"/>
  <c r="AH142" i="1"/>
  <c r="AH141" i="1"/>
  <c r="AH136" i="1"/>
  <c r="AH135" i="1"/>
  <c r="AH12" i="1"/>
  <c r="AD142" i="1"/>
  <c r="AD141" i="1"/>
  <c r="AD136" i="1"/>
  <c r="AD135" i="1"/>
  <c r="AD12" i="1"/>
  <c r="AB144" i="1"/>
  <c r="AB143" i="1"/>
  <c r="AB142" i="1"/>
  <c r="AB141" i="1"/>
  <c r="AB136" i="1"/>
  <c r="AB135" i="1"/>
  <c r="AB12" i="1"/>
  <c r="V144" i="1"/>
  <c r="V143" i="1"/>
  <c r="V142" i="1"/>
  <c r="V141" i="1"/>
  <c r="V136" i="1"/>
  <c r="V135" i="1"/>
  <c r="Z144" i="1"/>
  <c r="Z143" i="1"/>
  <c r="Z142" i="1"/>
  <c r="Z141" i="1"/>
  <c r="Z136" i="1"/>
  <c r="Z135" i="1"/>
  <c r="Z12" i="1"/>
  <c r="X144" i="1"/>
  <c r="X143" i="1"/>
  <c r="X142" i="1"/>
  <c r="X141" i="1"/>
  <c r="X136" i="1"/>
  <c r="X135" i="1"/>
  <c r="X12" i="1"/>
  <c r="T12" i="1"/>
  <c r="T135" i="1"/>
  <c r="T136" i="1"/>
  <c r="T141" i="1"/>
  <c r="T142" i="1"/>
  <c r="T143" i="1"/>
  <c r="T144" i="1"/>
  <c r="AH151" i="1" l="1"/>
  <c r="AH149" i="1"/>
  <c r="AH147" i="1"/>
  <c r="AF151" i="1"/>
  <c r="AF149" i="1"/>
  <c r="AF147" i="1"/>
  <c r="AD151" i="1"/>
  <c r="AD149" i="1"/>
  <c r="AD147" i="1"/>
  <c r="AB151" i="1"/>
  <c r="AB149" i="1"/>
  <c r="AB147" i="1"/>
  <c r="Z151" i="1"/>
  <c r="Z149" i="1"/>
  <c r="Z147" i="1"/>
  <c r="X151" i="1"/>
  <c r="X149" i="1"/>
  <c r="X147" i="1"/>
  <c r="V151" i="1"/>
  <c r="V149" i="1"/>
  <c r="V147" i="1"/>
  <c r="T151" i="1"/>
  <c r="T149" i="1"/>
  <c r="T147" i="1"/>
  <c r="R151" i="1"/>
  <c r="R149" i="1"/>
  <c r="R147" i="1"/>
  <c r="P151" i="1"/>
  <c r="P149" i="1"/>
  <c r="P147" i="1"/>
  <c r="L153" i="1"/>
  <c r="N153" i="1"/>
  <c r="P155" i="1"/>
  <c r="N155" i="1"/>
  <c r="AJ139" i="1"/>
  <c r="AJ140" i="1"/>
  <c r="AJ138" i="1"/>
  <c r="AJ137" i="1"/>
  <c r="AJ132" i="1"/>
  <c r="AJ120" i="1"/>
  <c r="AJ108" i="1"/>
  <c r="AJ96" i="1"/>
  <c r="AJ84" i="1"/>
  <c r="AJ72" i="1"/>
  <c r="AJ60" i="1"/>
  <c r="AJ48" i="1"/>
  <c r="AJ35" i="1"/>
  <c r="AJ23" i="1"/>
  <c r="AJ21" i="1"/>
  <c r="AJ129" i="1"/>
  <c r="AJ117" i="1"/>
  <c r="AJ105" i="1"/>
  <c r="AJ93" i="1"/>
  <c r="AJ69" i="1"/>
  <c r="AJ57" i="1"/>
  <c r="AJ44" i="1"/>
  <c r="AJ32" i="1"/>
  <c r="AJ20" i="1"/>
  <c r="AJ106" i="1"/>
  <c r="AJ128" i="1"/>
  <c r="AJ116" i="1"/>
  <c r="AJ104" i="1"/>
  <c r="AJ92" i="1"/>
  <c r="AJ80" i="1"/>
  <c r="AJ68" i="1"/>
  <c r="AJ56" i="1"/>
  <c r="AJ43" i="1"/>
  <c r="AJ31" i="1"/>
  <c r="AJ19" i="1"/>
  <c r="AJ127" i="1"/>
  <c r="AJ115" i="1"/>
  <c r="AJ103" i="1"/>
  <c r="AJ91" i="1"/>
  <c r="AJ79" i="1"/>
  <c r="AJ67" i="1"/>
  <c r="AJ55" i="1"/>
  <c r="AJ42" i="1"/>
  <c r="AJ30" i="1"/>
  <c r="AJ18" i="1"/>
  <c r="AJ118" i="1"/>
  <c r="AJ126" i="1"/>
  <c r="AJ102" i="1"/>
  <c r="AJ90" i="1"/>
  <c r="AJ78" i="1"/>
  <c r="AJ66" i="1"/>
  <c r="AJ54" i="1"/>
  <c r="AJ41" i="1"/>
  <c r="AJ29" i="1"/>
  <c r="AJ17" i="1"/>
  <c r="AJ70" i="1"/>
  <c r="AJ125" i="1"/>
  <c r="AJ101" i="1"/>
  <c r="AJ89" i="1"/>
  <c r="AJ77" i="1"/>
  <c r="AJ65" i="1"/>
  <c r="AJ53" i="1"/>
  <c r="AJ40" i="1"/>
  <c r="AJ28" i="1"/>
  <c r="AJ16" i="1"/>
  <c r="AJ124" i="1"/>
  <c r="AJ112" i="1"/>
  <c r="AJ100" i="1"/>
  <c r="AJ88" i="1"/>
  <c r="AJ76" i="1"/>
  <c r="AJ64" i="1"/>
  <c r="AJ52" i="1"/>
  <c r="AJ39" i="1"/>
  <c r="AJ27" i="1"/>
  <c r="AJ33" i="1"/>
  <c r="AJ123" i="1"/>
  <c r="AJ111" i="1"/>
  <c r="AJ99" i="1"/>
  <c r="AJ87" i="1"/>
  <c r="AJ75" i="1"/>
  <c r="AJ63" i="1"/>
  <c r="AJ51" i="1"/>
  <c r="AJ38" i="1"/>
  <c r="AJ26" i="1"/>
  <c r="AJ14" i="1"/>
  <c r="AJ130" i="1"/>
  <c r="AJ134" i="1"/>
  <c r="AJ122" i="1"/>
  <c r="AJ110" i="1"/>
  <c r="AJ98" i="1"/>
  <c r="AJ86" i="1"/>
  <c r="AJ74" i="1"/>
  <c r="AJ62" i="1"/>
  <c r="AJ50" i="1"/>
  <c r="AJ37" i="1"/>
  <c r="AJ25" i="1"/>
  <c r="AJ13" i="1"/>
  <c r="AJ94" i="1"/>
  <c r="AJ133" i="1"/>
  <c r="AJ121" i="1"/>
  <c r="AJ109" i="1"/>
  <c r="AJ97" i="1"/>
  <c r="AJ85" i="1"/>
  <c r="AJ73" i="1"/>
  <c r="AJ61" i="1"/>
  <c r="AJ49" i="1"/>
  <c r="AJ36" i="1"/>
  <c r="AJ24" i="1"/>
  <c r="AJ58" i="1"/>
  <c r="AJ45" i="1"/>
  <c r="AJ131" i="1"/>
  <c r="AJ119" i="1"/>
  <c r="AJ107" i="1"/>
  <c r="AJ95" i="1"/>
  <c r="AJ83" i="1"/>
  <c r="AJ71" i="1"/>
  <c r="AJ59" i="1"/>
  <c r="AJ34" i="1"/>
  <c r="AJ22" i="1"/>
  <c r="AJ145" i="1"/>
  <c r="AJ12" i="1"/>
  <c r="AJ144" i="1"/>
  <c r="AJ141" i="1"/>
  <c r="AJ135" i="1"/>
  <c r="AJ136" i="1"/>
  <c r="AJ142" i="1"/>
  <c r="AJ143" i="1"/>
  <c r="AD155" i="1"/>
  <c r="L155" i="1"/>
  <c r="AF155" i="1"/>
  <c r="AH155" i="1"/>
  <c r="AB155" i="1"/>
  <c r="V155" i="1"/>
  <c r="Z155" i="1"/>
  <c r="X155" i="1"/>
  <c r="R155" i="1"/>
  <c r="J155" i="1"/>
  <c r="T155" i="1"/>
  <c r="AH153" i="1" l="1"/>
  <c r="AF153" i="1"/>
  <c r="AD153" i="1"/>
  <c r="AB153" i="1"/>
  <c r="Z153" i="1"/>
  <c r="X153" i="1"/>
  <c r="V153" i="1"/>
  <c r="T153" i="1"/>
  <c r="R153" i="1"/>
  <c r="P153" i="1"/>
  <c r="AJ155" i="1"/>
</calcChain>
</file>

<file path=xl/sharedStrings.xml><?xml version="1.0" encoding="utf-8"?>
<sst xmlns="http://schemas.openxmlformats.org/spreadsheetml/2006/main" count="318" uniqueCount="99">
  <si>
    <t>City of Pittsburg</t>
  </si>
  <si>
    <t>Bid Opening Date</t>
  </si>
  <si>
    <t>Project ID</t>
  </si>
  <si>
    <t>Budget Allocation</t>
  </si>
  <si>
    <t>Federal-aid Number</t>
  </si>
  <si>
    <t>Description</t>
  </si>
  <si>
    <t>Item No.</t>
  </si>
  <si>
    <t>Item Description</t>
  </si>
  <si>
    <t>Quantity</t>
  </si>
  <si>
    <t>Unit</t>
  </si>
  <si>
    <t>Unit Price</t>
  </si>
  <si>
    <t>Item total</t>
  </si>
  <si>
    <t>LS</t>
  </si>
  <si>
    <t>TOTAL  BID</t>
  </si>
  <si>
    <t xml:space="preserve">Average </t>
  </si>
  <si>
    <t>Item Total</t>
  </si>
  <si>
    <t>BID SUMMARY</t>
  </si>
  <si>
    <t xml:space="preserve">West Leland Road and Loveridge Road Phase II Rehabilitation </t>
  </si>
  <si>
    <t>STPL-5127(041)</t>
  </si>
  <si>
    <t>BASE BID</t>
  </si>
  <si>
    <t xml:space="preserve">Loveridge Road </t>
  </si>
  <si>
    <t xml:space="preserve">West Leland Road </t>
  </si>
  <si>
    <t xml:space="preserve">BID ALTERNATE 1 </t>
  </si>
  <si>
    <t xml:space="preserve">BID ALTERNATE 2 </t>
  </si>
  <si>
    <t>Environmental Protection</t>
  </si>
  <si>
    <t xml:space="preserve">Traffic Control </t>
  </si>
  <si>
    <t>Construction Survey and Staking</t>
  </si>
  <si>
    <t xml:space="preserve">Mobilization </t>
  </si>
  <si>
    <t>Adjust Sanitary Sewer Manhole Frame and Cover to Grade (City Owned)</t>
  </si>
  <si>
    <t>Adjust Storm Drain Manhole Frame and Cover to Grade (City Owned)</t>
  </si>
  <si>
    <t>Adjust Water Valve Covers to Grade (City Owned)</t>
  </si>
  <si>
    <t>Adjust Traffic Signal Covers to Grade (City Owned)</t>
  </si>
  <si>
    <t>Cold Milling Asphalt Pavement (4-inch Depth)</t>
  </si>
  <si>
    <t>Pavement Mat</t>
  </si>
  <si>
    <t>Hot Mix Asphalt Pavement (4 Inches)</t>
  </si>
  <si>
    <t>**Cold Milling Asphalt Concrete Base Repair (Additional 4-inch Depth) (Revocable Bid Item)</t>
  </si>
  <si>
    <t xml:space="preserve">**Geogrid (Revocable Bid Item) </t>
  </si>
  <si>
    <t>**HMA Pavement for Base Repair (Additional 4-inches) (Revocable Bid Item)</t>
  </si>
  <si>
    <t>**Subgrade Preparation (Revocable Bid Item)</t>
  </si>
  <si>
    <t>Thermoplastic Traffic Stripe – Detail 29</t>
  </si>
  <si>
    <t>Thermoplastic Traffic Stripe – Detail 9</t>
  </si>
  <si>
    <t xml:space="preserve">Thermoplastic Traffic Stripe – Detail 22 </t>
  </si>
  <si>
    <t>Thermoplastic Traffic Stripe – Detail 24</t>
  </si>
  <si>
    <t xml:space="preserve">**Subgrade Over-Excavation (Revocable Bid Item) </t>
  </si>
  <si>
    <t>Thermoplastic Traffic Stripe – Detail 38</t>
  </si>
  <si>
    <t>Thermoplastic Traffic Stripe – Detail 39</t>
  </si>
  <si>
    <t>Thermoplastic Traffic Stripe – Detail 39A</t>
  </si>
  <si>
    <t>Thermoplastic Traffic Stripe – 6-inch White Line</t>
  </si>
  <si>
    <t>Thermoplastic Traffic Stripe – 6-inch Yellow Line</t>
  </si>
  <si>
    <t>Thermoplastic White Limit Line</t>
  </si>
  <si>
    <t>Thermoplastic Basic Crosswalk (White or Yellow)</t>
  </si>
  <si>
    <t>Thermoplastic Pavement Markings (Arrows, Words, Symbols, and Numerals; White or Yellow)</t>
  </si>
  <si>
    <t>Green Pavement Markings</t>
  </si>
  <si>
    <t>Blue Marker</t>
  </si>
  <si>
    <t>Inductive Type D Traffic Loop Detector</t>
  </si>
  <si>
    <t>Inductive Type E Traffic Loop Detector</t>
  </si>
  <si>
    <t>Inductive Type D Traffic Loop Detector (Bike Lane Detection)</t>
  </si>
  <si>
    <t xml:space="preserve">Mobilization  </t>
  </si>
  <si>
    <t>Adjust Communications Manhole Covers to Grade (AT&amp;T Owned)</t>
  </si>
  <si>
    <t>Adjust Gas Valve Covers to Grade (PG&amp;E Owned)</t>
  </si>
  <si>
    <t>Adjust Monument Covers to Grade (City Owned)</t>
  </si>
  <si>
    <t>Adjust Sanitary Sewer Cleanout Covers to Grade (City Owned)</t>
  </si>
  <si>
    <t>Remove and Replace PCC Standard Curb and Gutter</t>
  </si>
  <si>
    <t xml:space="preserve">Remove and Replace PCC Curb Ramp </t>
  </si>
  <si>
    <t>Cold Milling Asphalt Pavement (3-inch Depth)</t>
  </si>
  <si>
    <t>Hot Mix Asphalt Pavement (3 Inches)</t>
  </si>
  <si>
    <t>**Cold Milling Asphalt Concrete Base Repair (Additional 3-inch Depth) (Revocable Bid Item)</t>
  </si>
  <si>
    <t>**Geogrid (Revocable Bid Item)</t>
  </si>
  <si>
    <t>**HMA Pavement for Base Repair (Additional 3-inches) (Revocable Bid Item)</t>
  </si>
  <si>
    <t>Thermoplastic Traffic Stripe – Detail 21</t>
  </si>
  <si>
    <t>Remove and Replace PCC Rolled Curb and Gutter</t>
  </si>
  <si>
    <t>Remove Pavement Markers, Striping and Markings</t>
  </si>
  <si>
    <t>Thermoplastic Traffic Stripe – Detail 27B</t>
  </si>
  <si>
    <t xml:space="preserve">Thermoplastic Traffic Stripe – Detail 29 </t>
  </si>
  <si>
    <t>Remove and Replace PCC Sidewalk</t>
  </si>
  <si>
    <t>Thermoplastic Traffic Stripe – Detail 32</t>
  </si>
  <si>
    <t xml:space="preserve">Azul Works, Inc. </t>
  </si>
  <si>
    <t xml:space="preserve">BASE BID </t>
  </si>
  <si>
    <t>BID ALTERNATE 1</t>
  </si>
  <si>
    <t>BID ALTERNATE 2</t>
  </si>
  <si>
    <t>BASE BID + BID ALTERNATE 1</t>
  </si>
  <si>
    <t>MCK</t>
  </si>
  <si>
    <t>Bay Cities</t>
  </si>
  <si>
    <t>Desilva Gates</t>
  </si>
  <si>
    <t>Ghilotti Brothers</t>
  </si>
  <si>
    <t>Ghilotti Construction</t>
  </si>
  <si>
    <t>Goodfellow Brothers</t>
  </si>
  <si>
    <t xml:space="preserve">McGuire and Hester </t>
  </si>
  <si>
    <t>McKim</t>
  </si>
  <si>
    <t>Radius</t>
  </si>
  <si>
    <t xml:space="preserve">S&amp;H Construction </t>
  </si>
  <si>
    <t>Teichert</t>
  </si>
  <si>
    <t>EA</t>
  </si>
  <si>
    <t>SY</t>
  </si>
  <si>
    <t>TON</t>
  </si>
  <si>
    <t>LF</t>
  </si>
  <si>
    <t>SF</t>
  </si>
  <si>
    <t xml:space="preserve">APPARENT LOW BIDDER </t>
  </si>
  <si>
    <t xml:space="preserve">Quantity is not the same as shown on bid proposal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</si>
</sst>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2"/>
      <color theme="1"/>
      <name val="Times New Roman"/>
      <family val="1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4" fontId="3" fillId="0" borderId="4" xfId="0" applyNumberFormat="1" applyFont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7" fontId="3" fillId="0" borderId="4" xfId="0" applyNumberFormat="1" applyFont="1" applyBorder="1" applyAlignment="1">
      <alignment vertical="center" wrapText="1"/>
    </xf>
    <xf numFmtId="7" fontId="3" fillId="0" borderId="4" xfId="0" applyNumberFormat="1" applyFont="1" applyBorder="1" applyAlignment="1">
      <alignment horizontal="right" vertical="center" wrapText="1" indent="1"/>
    </xf>
    <xf numFmtId="3" fontId="3" fillId="0" borderId="4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7" fontId="3" fillId="2" borderId="4" xfId="0" applyNumberFormat="1" applyFont="1" applyFill="1" applyBorder="1" applyAlignment="1">
      <alignment horizontal="right" vertical="center" wrapText="1" indent="1"/>
    </xf>
    <xf numFmtId="0" fontId="3" fillId="3" borderId="5" xfId="0" applyFont="1" applyFill="1" applyBorder="1" applyAlignment="1">
      <alignment horizontal="center" vertical="center" wrapText="1"/>
    </xf>
    <xf numFmtId="7" fontId="3" fillId="3" borderId="4" xfId="0" applyNumberFormat="1" applyFont="1" applyFill="1" applyBorder="1" applyAlignment="1">
      <alignment horizontal="right" vertical="center" wrapText="1" indent="1"/>
    </xf>
    <xf numFmtId="0" fontId="3" fillId="4" borderId="5" xfId="0" applyFont="1" applyFill="1" applyBorder="1" applyAlignment="1">
      <alignment horizontal="center" vertical="center" wrapText="1"/>
    </xf>
    <xf numFmtId="7" fontId="3" fillId="4" borderId="4" xfId="0" applyNumberFormat="1" applyFont="1" applyFill="1" applyBorder="1" applyAlignment="1">
      <alignment horizontal="right" vertical="center" wrapText="1" indent="1"/>
    </xf>
    <xf numFmtId="0" fontId="3" fillId="5" borderId="5" xfId="0" applyFont="1" applyFill="1" applyBorder="1" applyAlignment="1">
      <alignment horizontal="center" vertical="center" wrapText="1"/>
    </xf>
    <xf numFmtId="7" fontId="3" fillId="5" borderId="4" xfId="0" applyNumberFormat="1" applyFont="1" applyFill="1" applyBorder="1" applyAlignment="1">
      <alignment horizontal="right" vertical="center" wrapText="1" indent="1"/>
    </xf>
    <xf numFmtId="0" fontId="3" fillId="6" borderId="5" xfId="0" applyFont="1" applyFill="1" applyBorder="1" applyAlignment="1">
      <alignment horizontal="center" vertical="center" wrapText="1"/>
    </xf>
    <xf numFmtId="7" fontId="3" fillId="6" borderId="4" xfId="0" applyNumberFormat="1" applyFont="1" applyFill="1" applyBorder="1" applyAlignment="1">
      <alignment horizontal="right" vertical="center" wrapText="1" indent="1"/>
    </xf>
    <xf numFmtId="7" fontId="3" fillId="5" borderId="5" xfId="0" applyNumberFormat="1" applyFont="1" applyFill="1" applyBorder="1" applyAlignment="1">
      <alignment horizontal="right" vertical="center" wrapText="1" indent="1"/>
    </xf>
    <xf numFmtId="5" fontId="3" fillId="0" borderId="4" xfId="0" applyNumberFormat="1" applyFont="1" applyBorder="1" applyAlignment="1">
      <alignment vertical="center" wrapText="1"/>
    </xf>
    <xf numFmtId="5" fontId="3" fillId="2" borderId="4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7" fontId="3" fillId="7" borderId="4" xfId="0" applyNumberFormat="1" applyFont="1" applyFill="1" applyBorder="1" applyAlignment="1">
      <alignment horizontal="right" vertical="center" wrapText="1" indent="1"/>
    </xf>
    <xf numFmtId="7" fontId="3" fillId="7" borderId="5" xfId="0" applyNumberFormat="1" applyFont="1" applyFill="1" applyBorder="1" applyAlignment="1">
      <alignment horizontal="right" vertical="center" wrapText="1" indent="1"/>
    </xf>
    <xf numFmtId="0" fontId="0" fillId="8" borderId="4" xfId="0" applyFill="1" applyBorder="1"/>
    <xf numFmtId="7" fontId="0" fillId="8" borderId="4" xfId="0" applyNumberFormat="1" applyFill="1" applyBorder="1"/>
    <xf numFmtId="7" fontId="0" fillId="8" borderId="1" xfId="0" applyNumberFormat="1" applyFill="1" applyBorder="1" applyAlignment="1">
      <alignment horizontal="center"/>
    </xf>
    <xf numFmtId="7" fontId="0" fillId="8" borderId="3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5" fontId="2" fillId="6" borderId="1" xfId="0" applyNumberFormat="1" applyFont="1" applyFill="1" applyBorder="1" applyAlignment="1">
      <alignment horizontal="center" vertical="center" wrapText="1"/>
    </xf>
    <xf numFmtId="5" fontId="2" fillId="6" borderId="14" xfId="0" applyNumberFormat="1" applyFont="1" applyFill="1" applyBorder="1" applyAlignment="1">
      <alignment horizontal="center" vertical="center" wrapText="1"/>
    </xf>
    <xf numFmtId="7" fontId="3" fillId="6" borderId="1" xfId="0" applyNumberFormat="1" applyFont="1" applyFill="1" applyBorder="1" applyAlignment="1">
      <alignment horizontal="center" vertical="center" wrapText="1"/>
    </xf>
    <xf numFmtId="7" fontId="3" fillId="6" borderId="3" xfId="0" applyNumberFormat="1" applyFont="1" applyFill="1" applyBorder="1" applyAlignment="1">
      <alignment horizontal="center" vertical="center" wrapText="1"/>
    </xf>
    <xf numFmtId="5" fontId="2" fillId="2" borderId="1" xfId="0" applyNumberFormat="1" applyFont="1" applyFill="1" applyBorder="1" applyAlignment="1">
      <alignment horizontal="center" vertical="center" wrapText="1"/>
    </xf>
    <xf numFmtId="5" fontId="2" fillId="2" borderId="14" xfId="0" applyNumberFormat="1" applyFont="1" applyFill="1" applyBorder="1" applyAlignment="1">
      <alignment horizontal="center" vertical="center" wrapText="1"/>
    </xf>
    <xf numFmtId="7" fontId="3" fillId="2" borderId="1" xfId="0" applyNumberFormat="1" applyFont="1" applyFill="1" applyBorder="1" applyAlignment="1">
      <alignment horizontal="center" vertical="center" wrapText="1"/>
    </xf>
    <xf numFmtId="7" fontId="3" fillId="2" borderId="3" xfId="0" applyNumberFormat="1" applyFont="1" applyFill="1" applyBorder="1" applyAlignment="1">
      <alignment horizontal="center" vertical="center" wrapText="1"/>
    </xf>
    <xf numFmtId="7" fontId="3" fillId="7" borderId="1" xfId="0" applyNumberFormat="1" applyFont="1" applyFill="1" applyBorder="1" applyAlignment="1">
      <alignment horizontal="center" vertical="center" wrapText="1"/>
    </xf>
    <xf numFmtId="7" fontId="3" fillId="7" borderId="3" xfId="0" applyNumberFormat="1" applyFont="1" applyFill="1" applyBorder="1" applyAlignment="1">
      <alignment horizontal="center" vertical="center" wrapText="1"/>
    </xf>
    <xf numFmtId="5" fontId="2" fillId="5" borderId="1" xfId="0" applyNumberFormat="1" applyFont="1" applyFill="1" applyBorder="1" applyAlignment="1">
      <alignment horizontal="center" vertical="center" wrapText="1"/>
    </xf>
    <xf numFmtId="5" fontId="2" fillId="5" borderId="14" xfId="0" applyNumberFormat="1" applyFont="1" applyFill="1" applyBorder="1" applyAlignment="1">
      <alignment horizontal="center" vertical="center" wrapText="1"/>
    </xf>
    <xf numFmtId="7" fontId="3" fillId="5" borderId="1" xfId="0" applyNumberFormat="1" applyFont="1" applyFill="1" applyBorder="1" applyAlignment="1">
      <alignment horizontal="center" vertical="center" wrapText="1"/>
    </xf>
    <xf numFmtId="7" fontId="3" fillId="5" borderId="3" xfId="0" applyNumberFormat="1" applyFont="1" applyFill="1" applyBorder="1" applyAlignment="1">
      <alignment horizontal="center" vertical="center" wrapText="1"/>
    </xf>
    <xf numFmtId="5" fontId="2" fillId="3" borderId="1" xfId="0" applyNumberFormat="1" applyFont="1" applyFill="1" applyBorder="1" applyAlignment="1">
      <alignment horizontal="center" vertical="center" wrapText="1"/>
    </xf>
    <xf numFmtId="5" fontId="2" fillId="3" borderId="14" xfId="0" applyNumberFormat="1" applyFont="1" applyFill="1" applyBorder="1" applyAlignment="1">
      <alignment horizontal="center" vertical="center" wrapText="1"/>
    </xf>
    <xf numFmtId="7" fontId="3" fillId="3" borderId="1" xfId="0" applyNumberFormat="1" applyFont="1" applyFill="1" applyBorder="1" applyAlignment="1">
      <alignment horizontal="center" vertical="center" wrapText="1"/>
    </xf>
    <xf numFmtId="7" fontId="3" fillId="3" borderId="3" xfId="0" applyNumberFormat="1" applyFont="1" applyFill="1" applyBorder="1" applyAlignment="1">
      <alignment horizontal="center" vertical="center" wrapText="1"/>
    </xf>
    <xf numFmtId="7" fontId="3" fillId="4" borderId="1" xfId="0" applyNumberFormat="1" applyFont="1" applyFill="1" applyBorder="1" applyAlignment="1">
      <alignment horizontal="center" vertical="center" wrapText="1"/>
    </xf>
    <xf numFmtId="7" fontId="3" fillId="4" borderId="3" xfId="0" applyNumberFormat="1" applyFont="1" applyFill="1" applyBorder="1" applyAlignment="1">
      <alignment horizontal="center" vertical="center" wrapText="1"/>
    </xf>
    <xf numFmtId="5" fontId="2" fillId="4" borderId="1" xfId="0" applyNumberFormat="1" applyFont="1" applyFill="1" applyBorder="1" applyAlignment="1">
      <alignment horizontal="center" vertical="center" wrapText="1"/>
    </xf>
    <xf numFmtId="5" fontId="2" fillId="4" borderId="1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14" fontId="3" fillId="0" borderId="4" xfId="0" applyNumberFormat="1" applyFont="1" applyBorder="1" applyAlignment="1">
      <alignment horizontal="justify" vertical="center" wrapText="1"/>
    </xf>
    <xf numFmtId="6" fontId="3" fillId="0" borderId="4" xfId="0" applyNumberFormat="1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5" fontId="2" fillId="0" borderId="4" xfId="0" applyNumberFormat="1" applyFont="1" applyBorder="1" applyAlignment="1">
      <alignment horizontal="center" vertical="center" wrapText="1"/>
    </xf>
    <xf numFmtId="5" fontId="2" fillId="0" borderId="13" xfId="0" applyNumberFormat="1" applyFont="1" applyBorder="1" applyAlignment="1">
      <alignment horizontal="center" vertical="center" wrapText="1"/>
    </xf>
    <xf numFmtId="7" fontId="2" fillId="2" borderId="1" xfId="0" applyNumberFormat="1" applyFont="1" applyFill="1" applyBorder="1" applyAlignment="1">
      <alignment horizontal="center" vertical="center" wrapText="1"/>
    </xf>
    <xf numFmtId="7" fontId="2" fillId="2" borderId="14" xfId="0" applyNumberFormat="1" applyFont="1" applyFill="1" applyBorder="1" applyAlignment="1">
      <alignment horizontal="center" vertical="center" wrapText="1"/>
    </xf>
    <xf numFmtId="7" fontId="2" fillId="6" borderId="1" xfId="0" applyNumberFormat="1" applyFont="1" applyFill="1" applyBorder="1" applyAlignment="1">
      <alignment horizontal="center" vertical="center" wrapText="1"/>
    </xf>
    <xf numFmtId="7" fontId="2" fillId="6" borderId="14" xfId="0" applyNumberFormat="1" applyFont="1" applyFill="1" applyBorder="1" applyAlignment="1">
      <alignment horizontal="center" vertical="center" wrapText="1"/>
    </xf>
    <xf numFmtId="7" fontId="2" fillId="4" borderId="1" xfId="0" applyNumberFormat="1" applyFont="1" applyFill="1" applyBorder="1" applyAlignment="1">
      <alignment horizontal="center" vertical="center" wrapText="1"/>
    </xf>
    <xf numFmtId="7" fontId="2" fillId="4" borderId="14" xfId="0" applyNumberFormat="1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/>
    </xf>
    <xf numFmtId="7" fontId="0" fillId="8" borderId="4" xfId="0" applyNumberFormat="1" applyFill="1" applyBorder="1" applyAlignment="1">
      <alignment horizontal="center"/>
    </xf>
    <xf numFmtId="7" fontId="0" fillId="8" borderId="13" xfId="0" applyNumberFormat="1" applyFill="1" applyBorder="1" applyAlignment="1">
      <alignment horizontal="center"/>
    </xf>
    <xf numFmtId="49" fontId="3" fillId="0" borderId="4" xfId="0" applyNumberFormat="1" applyFont="1" applyBorder="1" applyAlignment="1">
      <alignment horizontal="justify" vertical="center" wrapText="1"/>
    </xf>
    <xf numFmtId="5" fontId="2" fillId="7" borderId="1" xfId="0" applyNumberFormat="1" applyFont="1" applyFill="1" applyBorder="1" applyAlignment="1">
      <alignment horizontal="center" vertical="center" wrapText="1"/>
    </xf>
    <xf numFmtId="5" fontId="2" fillId="7" borderId="14" xfId="0" applyNumberFormat="1" applyFont="1" applyFill="1" applyBorder="1" applyAlignment="1">
      <alignment horizontal="center" vertical="center" wrapText="1"/>
    </xf>
    <xf numFmtId="5" fontId="2" fillId="7" borderId="15" xfId="0" applyNumberFormat="1" applyFont="1" applyFill="1" applyBorder="1" applyAlignment="1">
      <alignment horizontal="center" vertical="center" wrapText="1"/>
    </xf>
    <xf numFmtId="5" fontId="2" fillId="7" borderId="21" xfId="0" applyNumberFormat="1" applyFont="1" applyFill="1" applyBorder="1" applyAlignment="1">
      <alignment horizontal="center" vertical="center" wrapText="1"/>
    </xf>
    <xf numFmtId="7" fontId="2" fillId="5" borderId="15" xfId="0" applyNumberFormat="1" applyFont="1" applyFill="1" applyBorder="1" applyAlignment="1">
      <alignment horizontal="center" vertical="center" wrapText="1"/>
    </xf>
    <xf numFmtId="7" fontId="2" fillId="5" borderId="2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7" fontId="2" fillId="7" borderId="1" xfId="0" applyNumberFormat="1" applyFont="1" applyFill="1" applyBorder="1" applyAlignment="1">
      <alignment horizontal="center" vertical="center" wrapText="1"/>
    </xf>
    <xf numFmtId="7" fontId="2" fillId="7" borderId="1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justify" vertical="center" wrapText="1"/>
    </xf>
    <xf numFmtId="49" fontId="3" fillId="0" borderId="7" xfId="0" applyNumberFormat="1" applyFont="1" applyBorder="1" applyAlignment="1">
      <alignment horizontal="justify" vertical="center" wrapText="1"/>
    </xf>
    <xf numFmtId="49" fontId="3" fillId="0" borderId="6" xfId="0" applyNumberFormat="1" applyFont="1" applyBorder="1" applyAlignment="1">
      <alignment horizontal="justify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5" fontId="3" fillId="2" borderId="1" xfId="0" applyNumberFormat="1" applyFont="1" applyFill="1" applyBorder="1" applyAlignment="1">
      <alignment horizontal="center" vertical="center" wrapText="1"/>
    </xf>
    <xf numFmtId="5" fontId="3" fillId="2" borderId="3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Comma 2" xfId="1" xr:uid="{475EB54C-43E5-4991-A783-7C2E8411EF5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56"/>
  <sheetViews>
    <sheetView tabSelected="1" zoomScale="80" zoomScaleNormal="80" workbookViewId="0">
      <selection activeCell="M3" sqref="M3:Q4"/>
    </sheetView>
  </sheetViews>
  <sheetFormatPr defaultRowHeight="15" x14ac:dyDescent="0.25"/>
  <cols>
    <col min="9" max="9" width="10.28515625" bestFit="1" customWidth="1"/>
    <col min="10" max="10" width="12.5703125" bestFit="1" customWidth="1"/>
    <col min="11" max="11" width="15.42578125" customWidth="1"/>
    <col min="12" max="12" width="16.5703125" customWidth="1"/>
    <col min="13" max="13" width="14.5703125" customWidth="1"/>
    <col min="14" max="14" width="14.85546875" customWidth="1"/>
    <col min="15" max="15" width="12.7109375" bestFit="1" customWidth="1"/>
    <col min="16" max="16" width="15.85546875" customWidth="1"/>
    <col min="17" max="17" width="13.7109375" bestFit="1" customWidth="1"/>
    <col min="18" max="18" width="15.85546875" customWidth="1"/>
    <col min="19" max="19" width="13.7109375" bestFit="1" customWidth="1"/>
    <col min="20" max="20" width="15.42578125" customWidth="1"/>
    <col min="21" max="21" width="13.7109375" bestFit="1" customWidth="1"/>
    <col min="22" max="22" width="15.5703125" bestFit="1" customWidth="1"/>
    <col min="23" max="23" width="13.7109375" bestFit="1" customWidth="1"/>
    <col min="24" max="24" width="15" customWidth="1"/>
    <col min="25" max="25" width="13.7109375" bestFit="1" customWidth="1"/>
    <col min="26" max="26" width="14.28515625" bestFit="1" customWidth="1"/>
    <col min="27" max="27" width="15" customWidth="1"/>
    <col min="28" max="28" width="15.85546875" customWidth="1"/>
    <col min="29" max="29" width="13.7109375" bestFit="1" customWidth="1"/>
    <col min="30" max="30" width="14.85546875" customWidth="1"/>
    <col min="31" max="31" width="12.7109375" bestFit="1" customWidth="1"/>
    <col min="32" max="32" width="15.5703125" bestFit="1" customWidth="1"/>
    <col min="33" max="33" width="13.7109375" bestFit="1" customWidth="1"/>
    <col min="34" max="34" width="14.5703125" customWidth="1"/>
    <col min="35" max="35" width="17.140625" customWidth="1"/>
    <col min="36" max="36" width="14.85546875" customWidth="1"/>
  </cols>
  <sheetData>
    <row r="1" spans="1:36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6" x14ac:dyDescent="0.25">
      <c r="A3" s="63" t="s">
        <v>16</v>
      </c>
      <c r="B3" s="63"/>
      <c r="C3" s="63"/>
      <c r="D3" s="63"/>
      <c r="E3" s="63"/>
      <c r="F3" s="63"/>
      <c r="G3" s="63"/>
      <c r="H3" s="63"/>
      <c r="I3" s="63"/>
      <c r="J3" s="3"/>
      <c r="K3" s="4"/>
      <c r="L3" s="135"/>
      <c r="M3" s="136" t="s">
        <v>98</v>
      </c>
      <c r="N3" s="136"/>
      <c r="O3" s="136"/>
      <c r="P3" s="136"/>
      <c r="Q3" s="136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6" x14ac:dyDescent="0.25">
      <c r="A4" s="60"/>
      <c r="B4" s="60"/>
      <c r="C4" s="60"/>
      <c r="D4" s="60"/>
      <c r="E4" s="60"/>
      <c r="F4" s="60"/>
      <c r="G4" s="60"/>
      <c r="H4" s="60"/>
      <c r="I4" s="60"/>
      <c r="J4" s="3"/>
      <c r="K4" s="4"/>
      <c r="L4" s="135"/>
      <c r="M4" s="136"/>
      <c r="N4" s="136"/>
      <c r="O4" s="136"/>
      <c r="P4" s="136"/>
      <c r="Q4" s="136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6" x14ac:dyDescent="0.25">
      <c r="A5" s="60" t="s">
        <v>1</v>
      </c>
      <c r="B5" s="60"/>
      <c r="C5" s="60"/>
      <c r="D5" s="60" t="s">
        <v>2</v>
      </c>
      <c r="E5" s="60"/>
      <c r="F5" s="60" t="s">
        <v>3</v>
      </c>
      <c r="G5" s="60"/>
      <c r="H5" s="60"/>
      <c r="I5" s="60"/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6" x14ac:dyDescent="0.25">
      <c r="A6" s="64">
        <v>45259</v>
      </c>
      <c r="B6" s="60"/>
      <c r="C6" s="60"/>
      <c r="D6" s="60">
        <v>2231</v>
      </c>
      <c r="E6" s="60"/>
      <c r="F6" s="65"/>
      <c r="G6" s="60"/>
      <c r="H6" s="60"/>
      <c r="I6" s="60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6" x14ac:dyDescent="0.25">
      <c r="A7" s="60" t="s">
        <v>4</v>
      </c>
      <c r="B7" s="60"/>
      <c r="C7" s="60"/>
      <c r="D7" s="60" t="s">
        <v>5</v>
      </c>
      <c r="E7" s="60"/>
      <c r="F7" s="60"/>
      <c r="G7" s="60"/>
      <c r="H7" s="60"/>
      <c r="I7" s="60"/>
      <c r="J7" s="60"/>
      <c r="K7" s="4"/>
      <c r="L7" s="4"/>
      <c r="M7" s="131" t="s">
        <v>97</v>
      </c>
      <c r="N7" s="131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6" x14ac:dyDescent="0.25">
      <c r="A8" s="59" t="s">
        <v>18</v>
      </c>
      <c r="B8" s="59"/>
      <c r="C8" s="59"/>
      <c r="D8" s="60" t="s">
        <v>17</v>
      </c>
      <c r="E8" s="60"/>
      <c r="F8" s="60"/>
      <c r="G8" s="60"/>
      <c r="H8" s="60"/>
      <c r="I8" s="60"/>
      <c r="J8" s="60"/>
      <c r="K8" s="4"/>
      <c r="L8" s="4"/>
      <c r="M8" s="132"/>
      <c r="N8" s="13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6" ht="22.5" customHeight="1" x14ac:dyDescent="0.25">
      <c r="A9" s="85"/>
      <c r="B9" s="85"/>
      <c r="C9" s="85"/>
      <c r="D9" s="7"/>
      <c r="E9" s="7"/>
      <c r="F9" s="7"/>
      <c r="G9" s="7"/>
      <c r="H9" s="7"/>
      <c r="I9" s="74"/>
      <c r="J9" s="75"/>
      <c r="K9" s="86" t="s">
        <v>76</v>
      </c>
      <c r="L9" s="87"/>
      <c r="M9" s="79" t="s">
        <v>81</v>
      </c>
      <c r="N9" s="80"/>
      <c r="O9" s="81" t="s">
        <v>85</v>
      </c>
      <c r="P9" s="82"/>
      <c r="Q9" s="83" t="s">
        <v>82</v>
      </c>
      <c r="R9" s="84"/>
      <c r="S9" s="71" t="s">
        <v>83</v>
      </c>
      <c r="T9" s="72"/>
      <c r="U9" s="86" t="s">
        <v>84</v>
      </c>
      <c r="V9" s="87"/>
      <c r="W9" s="79" t="s">
        <v>86</v>
      </c>
      <c r="X9" s="80"/>
      <c r="Y9" s="81" t="s">
        <v>87</v>
      </c>
      <c r="Z9" s="82"/>
      <c r="AA9" s="83" t="s">
        <v>88</v>
      </c>
      <c r="AB9" s="84"/>
      <c r="AC9" s="71" t="s">
        <v>89</v>
      </c>
      <c r="AD9" s="72"/>
      <c r="AE9" s="86" t="s">
        <v>90</v>
      </c>
      <c r="AF9" s="87"/>
      <c r="AG9" s="79" t="s">
        <v>91</v>
      </c>
      <c r="AH9" s="80"/>
      <c r="AI9" s="104" t="s">
        <v>14</v>
      </c>
      <c r="AJ9" s="104"/>
    </row>
    <row r="10" spans="1:36" x14ac:dyDescent="0.25">
      <c r="A10" s="60" t="s">
        <v>6</v>
      </c>
      <c r="B10" s="60"/>
      <c r="C10" s="73" t="s">
        <v>7</v>
      </c>
      <c r="D10" s="73"/>
      <c r="E10" s="73"/>
      <c r="F10" s="73"/>
      <c r="G10" s="8" t="s">
        <v>8</v>
      </c>
      <c r="H10" s="8" t="s">
        <v>9</v>
      </c>
      <c r="I10" s="9"/>
      <c r="J10" s="9"/>
      <c r="K10" s="13" t="s">
        <v>10</v>
      </c>
      <c r="L10" s="13" t="s">
        <v>11</v>
      </c>
      <c r="M10" s="21" t="s">
        <v>10</v>
      </c>
      <c r="N10" s="21" t="s">
        <v>11</v>
      </c>
      <c r="O10" s="17" t="s">
        <v>10</v>
      </c>
      <c r="P10" s="17" t="s">
        <v>11</v>
      </c>
      <c r="Q10" s="15" t="s">
        <v>10</v>
      </c>
      <c r="R10" s="15" t="s">
        <v>11</v>
      </c>
      <c r="S10" s="19" t="s">
        <v>10</v>
      </c>
      <c r="T10" s="19" t="s">
        <v>11</v>
      </c>
      <c r="U10" s="13" t="s">
        <v>10</v>
      </c>
      <c r="V10" s="13" t="s">
        <v>11</v>
      </c>
      <c r="W10" s="21" t="s">
        <v>10</v>
      </c>
      <c r="X10" s="21" t="s">
        <v>11</v>
      </c>
      <c r="Y10" s="17" t="s">
        <v>10</v>
      </c>
      <c r="Z10" s="17" t="s">
        <v>11</v>
      </c>
      <c r="AA10" s="15" t="s">
        <v>10</v>
      </c>
      <c r="AB10" s="15" t="s">
        <v>11</v>
      </c>
      <c r="AC10" s="19" t="s">
        <v>10</v>
      </c>
      <c r="AD10" s="19" t="s">
        <v>11</v>
      </c>
      <c r="AE10" s="13" t="s">
        <v>10</v>
      </c>
      <c r="AF10" s="13" t="s">
        <v>11</v>
      </c>
      <c r="AG10" s="21" t="s">
        <v>10</v>
      </c>
      <c r="AH10" s="21" t="s">
        <v>11</v>
      </c>
      <c r="AI10" s="31" t="s">
        <v>10</v>
      </c>
      <c r="AJ10" s="31" t="s">
        <v>15</v>
      </c>
    </row>
    <row r="11" spans="1:36" ht="15" customHeight="1" x14ac:dyDescent="0.25">
      <c r="A11" s="74" t="s">
        <v>19</v>
      </c>
      <c r="B11" s="75"/>
      <c r="C11" s="76"/>
      <c r="D11" s="77"/>
      <c r="E11" s="77"/>
      <c r="F11" s="78"/>
      <c r="G11" s="8"/>
      <c r="H11" s="8"/>
      <c r="I11" s="10"/>
      <c r="J11" s="11"/>
      <c r="K11" s="14"/>
      <c r="L11" s="14"/>
      <c r="M11" s="22"/>
      <c r="N11" s="22"/>
      <c r="O11" s="18"/>
      <c r="P11" s="18"/>
      <c r="Q11" s="16"/>
      <c r="R11" s="16"/>
      <c r="S11" s="20"/>
      <c r="T11" s="23"/>
      <c r="U11" s="14"/>
      <c r="V11" s="14"/>
      <c r="W11" s="22"/>
      <c r="X11" s="22"/>
      <c r="Y11" s="18"/>
      <c r="Z11" s="18"/>
      <c r="AA11" s="16"/>
      <c r="AB11" s="16"/>
      <c r="AC11" s="20"/>
      <c r="AD11" s="23"/>
      <c r="AE11" s="14"/>
      <c r="AF11" s="14"/>
      <c r="AG11" s="22"/>
      <c r="AH11" s="22"/>
      <c r="AI11" s="32"/>
      <c r="AJ11" s="32"/>
    </row>
    <row r="12" spans="1:36" ht="15" customHeight="1" x14ac:dyDescent="0.25">
      <c r="A12" s="66">
        <v>1</v>
      </c>
      <c r="B12" s="67"/>
      <c r="C12" s="76" t="s">
        <v>24</v>
      </c>
      <c r="D12" s="77"/>
      <c r="E12" s="77"/>
      <c r="F12" s="78"/>
      <c r="G12" s="8">
        <v>1</v>
      </c>
      <c r="H12" s="8" t="s">
        <v>12</v>
      </c>
      <c r="I12" s="24"/>
      <c r="J12" s="11"/>
      <c r="K12" s="14">
        <v>6400</v>
      </c>
      <c r="L12" s="14">
        <f>K12*G12</f>
        <v>6400</v>
      </c>
      <c r="M12" s="22">
        <v>7500</v>
      </c>
      <c r="N12" s="22">
        <f t="shared" ref="N12:N76" si="0">SUM(M12*G12)</f>
        <v>7500</v>
      </c>
      <c r="O12" s="18">
        <v>8100</v>
      </c>
      <c r="P12" s="18">
        <f t="shared" ref="P12:P76" si="1">O12*G12</f>
        <v>8100</v>
      </c>
      <c r="Q12" s="16">
        <v>14911.74</v>
      </c>
      <c r="R12" s="16">
        <f>Q12*G12</f>
        <v>14911.74</v>
      </c>
      <c r="S12" s="20">
        <v>8000</v>
      </c>
      <c r="T12" s="23">
        <f t="shared" ref="T12:T145" si="2">S12*G12</f>
        <v>8000</v>
      </c>
      <c r="U12" s="14">
        <v>40000</v>
      </c>
      <c r="V12" s="14">
        <f t="shared" ref="V12:V145" si="3">U12*G12</f>
        <v>40000</v>
      </c>
      <c r="W12" s="22">
        <v>23000</v>
      </c>
      <c r="X12" s="22">
        <f t="shared" ref="X12:X145" si="4">SUM(W12*G12)</f>
        <v>23000</v>
      </c>
      <c r="Y12" s="18">
        <v>24900</v>
      </c>
      <c r="Z12" s="18">
        <f t="shared" ref="Z12:Z145" si="5">Y12*G12</f>
        <v>24900</v>
      </c>
      <c r="AA12" s="16">
        <v>10000</v>
      </c>
      <c r="AB12" s="16">
        <f t="shared" ref="AB12:AB145" si="6">AA12*G12</f>
        <v>10000</v>
      </c>
      <c r="AC12" s="20">
        <v>22000</v>
      </c>
      <c r="AD12" s="23">
        <f t="shared" ref="AD12:AD145" si="7">AC12*G12</f>
        <v>22000</v>
      </c>
      <c r="AE12" s="14">
        <v>25000</v>
      </c>
      <c r="AF12" s="14">
        <f t="shared" ref="AF12:AF145" si="8">AE12*G12</f>
        <v>25000</v>
      </c>
      <c r="AG12" s="22">
        <v>52862</v>
      </c>
      <c r="AH12" s="22">
        <f t="shared" ref="AH12:AH145" si="9">SUM(AG12*G12)</f>
        <v>52862</v>
      </c>
      <c r="AI12" s="32">
        <f t="shared" ref="AI12:AI145" si="10">AVERAGE(Y12,AA12,AC12,AE12,AG12,W12,U12,S12,Q12,O12,M12,K12)</f>
        <v>20222.811666666665</v>
      </c>
      <c r="AJ12" s="32">
        <f>AVERAGE(Z12,AB12,AD12,AF12,AH12,X12,V12,R12,P12,T12,N12,L12)</f>
        <v>20222.811666666665</v>
      </c>
    </row>
    <row r="13" spans="1:36" ht="15" customHeight="1" x14ac:dyDescent="0.25">
      <c r="A13" s="66">
        <v>2</v>
      </c>
      <c r="B13" s="67"/>
      <c r="C13" s="76" t="s">
        <v>25</v>
      </c>
      <c r="D13" s="77"/>
      <c r="E13" s="77"/>
      <c r="F13" s="78"/>
      <c r="G13" s="8">
        <v>1</v>
      </c>
      <c r="H13" s="8" t="s">
        <v>12</v>
      </c>
      <c r="I13" s="24"/>
      <c r="J13" s="11"/>
      <c r="K13" s="14">
        <v>60000</v>
      </c>
      <c r="L13" s="14">
        <f t="shared" ref="L13:L77" si="11">K13*G13</f>
        <v>60000</v>
      </c>
      <c r="M13" s="22">
        <v>120000</v>
      </c>
      <c r="N13" s="22">
        <f t="shared" si="0"/>
        <v>120000</v>
      </c>
      <c r="O13" s="18">
        <v>45000</v>
      </c>
      <c r="P13" s="18">
        <f t="shared" si="1"/>
        <v>45000</v>
      </c>
      <c r="Q13" s="16">
        <v>150000</v>
      </c>
      <c r="R13" s="16">
        <f t="shared" ref="R13:R77" si="12">Q13*G13</f>
        <v>150000</v>
      </c>
      <c r="S13" s="20">
        <v>140000</v>
      </c>
      <c r="T13" s="23">
        <f t="shared" si="2"/>
        <v>140000</v>
      </c>
      <c r="U13" s="14">
        <v>150000</v>
      </c>
      <c r="V13" s="14">
        <f t="shared" si="3"/>
        <v>150000</v>
      </c>
      <c r="W13" s="22">
        <v>111600</v>
      </c>
      <c r="X13" s="22">
        <f t="shared" si="4"/>
        <v>111600</v>
      </c>
      <c r="Y13" s="18">
        <v>140000</v>
      </c>
      <c r="Z13" s="18">
        <f t="shared" si="5"/>
        <v>140000</v>
      </c>
      <c r="AA13" s="16">
        <v>419000</v>
      </c>
      <c r="AB13" s="16">
        <f t="shared" si="6"/>
        <v>419000</v>
      </c>
      <c r="AC13" s="20">
        <v>175000</v>
      </c>
      <c r="AD13" s="23">
        <f t="shared" si="7"/>
        <v>175000</v>
      </c>
      <c r="AE13" s="14">
        <v>40000</v>
      </c>
      <c r="AF13" s="14">
        <f t="shared" si="8"/>
        <v>40000</v>
      </c>
      <c r="AG13" s="22">
        <v>160000</v>
      </c>
      <c r="AH13" s="22">
        <f t="shared" si="9"/>
        <v>160000</v>
      </c>
      <c r="AI13" s="32">
        <f t="shared" si="10"/>
        <v>142550</v>
      </c>
      <c r="AJ13" s="32">
        <f t="shared" ref="AJ13:AJ77" si="13">AVERAGE(Z13,AB13,AD13,AF13,AH13,X13,V13,R13,P13,T13,N13,L13)</f>
        <v>142550</v>
      </c>
    </row>
    <row r="14" spans="1:36" ht="15" customHeight="1" x14ac:dyDescent="0.25">
      <c r="A14" s="66">
        <v>3</v>
      </c>
      <c r="B14" s="67"/>
      <c r="C14" s="76" t="s">
        <v>26</v>
      </c>
      <c r="D14" s="77"/>
      <c r="E14" s="77"/>
      <c r="F14" s="78"/>
      <c r="G14" s="8">
        <v>1</v>
      </c>
      <c r="H14" s="8" t="s">
        <v>12</v>
      </c>
      <c r="I14" s="24"/>
      <c r="J14" s="11"/>
      <c r="K14" s="14">
        <v>12000</v>
      </c>
      <c r="L14" s="14">
        <f t="shared" si="11"/>
        <v>12000</v>
      </c>
      <c r="M14" s="22">
        <v>10000</v>
      </c>
      <c r="N14" s="22">
        <f t="shared" si="0"/>
        <v>10000</v>
      </c>
      <c r="O14" s="18">
        <v>8800</v>
      </c>
      <c r="P14" s="18">
        <f t="shared" si="1"/>
        <v>8800</v>
      </c>
      <c r="Q14" s="16">
        <v>26000</v>
      </c>
      <c r="R14" s="16">
        <f t="shared" si="12"/>
        <v>26000</v>
      </c>
      <c r="S14" s="20">
        <v>8000</v>
      </c>
      <c r="T14" s="23">
        <f t="shared" si="2"/>
        <v>8000</v>
      </c>
      <c r="U14" s="14">
        <v>35000</v>
      </c>
      <c r="V14" s="14">
        <f t="shared" si="3"/>
        <v>35000</v>
      </c>
      <c r="W14" s="22">
        <v>1</v>
      </c>
      <c r="X14" s="22">
        <f t="shared" si="4"/>
        <v>1</v>
      </c>
      <c r="Y14" s="18">
        <v>6000</v>
      </c>
      <c r="Z14" s="18">
        <f t="shared" si="5"/>
        <v>6000</v>
      </c>
      <c r="AA14" s="16">
        <v>10000</v>
      </c>
      <c r="AB14" s="16">
        <f t="shared" si="6"/>
        <v>10000</v>
      </c>
      <c r="AC14" s="20">
        <v>25000</v>
      </c>
      <c r="AD14" s="23">
        <f t="shared" si="7"/>
        <v>25000</v>
      </c>
      <c r="AE14" s="14">
        <v>10000</v>
      </c>
      <c r="AF14" s="14">
        <f t="shared" si="8"/>
        <v>10000</v>
      </c>
      <c r="AG14" s="22">
        <v>64000</v>
      </c>
      <c r="AH14" s="22">
        <f t="shared" si="9"/>
        <v>64000</v>
      </c>
      <c r="AI14" s="32">
        <f t="shared" si="10"/>
        <v>17900.083333333332</v>
      </c>
      <c r="AJ14" s="32">
        <f t="shared" si="13"/>
        <v>17900.083333333332</v>
      </c>
    </row>
    <row r="15" spans="1:36" ht="15" customHeight="1" x14ac:dyDescent="0.25">
      <c r="A15" s="74" t="s">
        <v>20</v>
      </c>
      <c r="B15" s="75"/>
      <c r="C15" s="76"/>
      <c r="D15" s="77"/>
      <c r="E15" s="77"/>
      <c r="F15" s="78"/>
      <c r="G15" s="8"/>
      <c r="H15" s="8"/>
      <c r="I15" s="24"/>
      <c r="J15" s="11"/>
      <c r="K15" s="14"/>
      <c r="L15" s="14"/>
      <c r="M15" s="22"/>
      <c r="N15" s="22"/>
      <c r="O15" s="18"/>
      <c r="P15" s="18"/>
      <c r="Q15" s="16"/>
      <c r="R15" s="16"/>
      <c r="S15" s="20"/>
      <c r="T15" s="23"/>
      <c r="U15" s="14"/>
      <c r="V15" s="14"/>
      <c r="W15" s="22"/>
      <c r="X15" s="22"/>
      <c r="Y15" s="18"/>
      <c r="Z15" s="18"/>
      <c r="AA15" s="16"/>
      <c r="AB15" s="16"/>
      <c r="AC15" s="20"/>
      <c r="AD15" s="23"/>
      <c r="AE15" s="14"/>
      <c r="AF15" s="14"/>
      <c r="AG15" s="22"/>
      <c r="AH15" s="22"/>
      <c r="AI15" s="32"/>
      <c r="AJ15" s="32"/>
    </row>
    <row r="16" spans="1:36" ht="15" customHeight="1" x14ac:dyDescent="0.25">
      <c r="A16" s="66">
        <v>3</v>
      </c>
      <c r="B16" s="67"/>
      <c r="C16" s="76" t="s">
        <v>27</v>
      </c>
      <c r="D16" s="77"/>
      <c r="E16" s="77"/>
      <c r="F16" s="78"/>
      <c r="G16" s="8">
        <v>1</v>
      </c>
      <c r="H16" s="8" t="s">
        <v>12</v>
      </c>
      <c r="I16" s="24"/>
      <c r="J16" s="11"/>
      <c r="K16" s="14">
        <v>50000</v>
      </c>
      <c r="L16" s="14">
        <f t="shared" si="11"/>
        <v>50000</v>
      </c>
      <c r="M16" s="22">
        <v>85500</v>
      </c>
      <c r="N16" s="22">
        <f t="shared" si="0"/>
        <v>85500</v>
      </c>
      <c r="O16" s="18">
        <v>60000</v>
      </c>
      <c r="P16" s="18">
        <f t="shared" si="1"/>
        <v>60000</v>
      </c>
      <c r="Q16" s="16">
        <v>150000</v>
      </c>
      <c r="R16" s="16">
        <f t="shared" si="12"/>
        <v>150000</v>
      </c>
      <c r="S16" s="20">
        <v>41000</v>
      </c>
      <c r="T16" s="23">
        <f t="shared" si="2"/>
        <v>41000</v>
      </c>
      <c r="U16" s="14">
        <v>123000</v>
      </c>
      <c r="V16" s="14">
        <f t="shared" si="3"/>
        <v>123000</v>
      </c>
      <c r="W16" s="22">
        <v>52500</v>
      </c>
      <c r="X16" s="22">
        <f t="shared" si="4"/>
        <v>52500</v>
      </c>
      <c r="Y16" s="18">
        <v>105000</v>
      </c>
      <c r="Z16" s="18">
        <f t="shared" si="5"/>
        <v>105000</v>
      </c>
      <c r="AA16" s="16">
        <v>15000</v>
      </c>
      <c r="AB16" s="16">
        <f t="shared" si="6"/>
        <v>15000</v>
      </c>
      <c r="AC16" s="20">
        <v>145000</v>
      </c>
      <c r="AD16" s="23">
        <f t="shared" si="7"/>
        <v>145000</v>
      </c>
      <c r="AE16" s="14">
        <v>40000</v>
      </c>
      <c r="AF16" s="14">
        <f t="shared" si="8"/>
        <v>40000</v>
      </c>
      <c r="AG16" s="22">
        <v>85000</v>
      </c>
      <c r="AH16" s="22">
        <f t="shared" si="9"/>
        <v>85000</v>
      </c>
      <c r="AI16" s="32">
        <f t="shared" si="10"/>
        <v>79333.333333333328</v>
      </c>
      <c r="AJ16" s="32">
        <f t="shared" si="13"/>
        <v>79333.333333333328</v>
      </c>
    </row>
    <row r="17" spans="1:36" ht="26.25" customHeight="1" x14ac:dyDescent="0.25">
      <c r="A17" s="66">
        <v>4</v>
      </c>
      <c r="B17" s="67"/>
      <c r="C17" s="76" t="s">
        <v>28</v>
      </c>
      <c r="D17" s="77"/>
      <c r="E17" s="77"/>
      <c r="F17" s="78"/>
      <c r="G17" s="8">
        <v>7</v>
      </c>
      <c r="H17" s="8" t="s">
        <v>92</v>
      </c>
      <c r="I17" s="24"/>
      <c r="J17" s="11"/>
      <c r="K17" s="14">
        <v>1000</v>
      </c>
      <c r="L17" s="14">
        <f t="shared" si="11"/>
        <v>7000</v>
      </c>
      <c r="M17" s="22">
        <v>1200</v>
      </c>
      <c r="N17" s="22">
        <f t="shared" si="0"/>
        <v>8400</v>
      </c>
      <c r="O17" s="18">
        <v>1200</v>
      </c>
      <c r="P17" s="18">
        <f t="shared" si="1"/>
        <v>8400</v>
      </c>
      <c r="Q17" s="16">
        <v>1200</v>
      </c>
      <c r="R17" s="16">
        <f t="shared" si="12"/>
        <v>8400</v>
      </c>
      <c r="S17" s="20">
        <v>1300</v>
      </c>
      <c r="T17" s="23">
        <f t="shared" si="2"/>
        <v>9100</v>
      </c>
      <c r="U17" s="14">
        <v>1200</v>
      </c>
      <c r="V17" s="14">
        <f t="shared" si="3"/>
        <v>8400</v>
      </c>
      <c r="W17" s="22">
        <v>1350</v>
      </c>
      <c r="X17" s="22">
        <f t="shared" si="4"/>
        <v>9450</v>
      </c>
      <c r="Y17" s="18">
        <v>1200</v>
      </c>
      <c r="Z17" s="18">
        <f t="shared" si="5"/>
        <v>8400</v>
      </c>
      <c r="AA17" s="16">
        <v>1200</v>
      </c>
      <c r="AB17" s="16">
        <f t="shared" si="6"/>
        <v>8400</v>
      </c>
      <c r="AC17" s="20">
        <v>1300</v>
      </c>
      <c r="AD17" s="23">
        <f t="shared" si="7"/>
        <v>9100</v>
      </c>
      <c r="AE17" s="14">
        <v>2500</v>
      </c>
      <c r="AF17" s="14">
        <f t="shared" si="8"/>
        <v>17500</v>
      </c>
      <c r="AG17" s="22">
        <v>1200</v>
      </c>
      <c r="AH17" s="22">
        <f t="shared" si="9"/>
        <v>8400</v>
      </c>
      <c r="AI17" s="32">
        <f t="shared" si="10"/>
        <v>1320.8333333333333</v>
      </c>
      <c r="AJ17" s="32">
        <f t="shared" si="13"/>
        <v>9245.8333333333339</v>
      </c>
    </row>
    <row r="18" spans="1:36" ht="23.25" customHeight="1" x14ac:dyDescent="0.25">
      <c r="A18" s="66">
        <v>5</v>
      </c>
      <c r="B18" s="67"/>
      <c r="C18" s="76" t="s">
        <v>29</v>
      </c>
      <c r="D18" s="77"/>
      <c r="E18" s="77"/>
      <c r="F18" s="78"/>
      <c r="G18" s="8">
        <v>1</v>
      </c>
      <c r="H18" s="8" t="s">
        <v>92</v>
      </c>
      <c r="I18" s="24"/>
      <c r="J18" s="11"/>
      <c r="K18" s="14">
        <v>1000</v>
      </c>
      <c r="L18" s="14">
        <f t="shared" si="11"/>
        <v>1000</v>
      </c>
      <c r="M18" s="22">
        <v>1200</v>
      </c>
      <c r="N18" s="22">
        <f t="shared" si="0"/>
        <v>1200</v>
      </c>
      <c r="O18" s="18">
        <v>1200</v>
      </c>
      <c r="P18" s="18">
        <f t="shared" si="1"/>
        <v>1200</v>
      </c>
      <c r="Q18" s="16">
        <v>1200</v>
      </c>
      <c r="R18" s="16">
        <f t="shared" si="12"/>
        <v>1200</v>
      </c>
      <c r="S18" s="20">
        <v>1300</v>
      </c>
      <c r="T18" s="23">
        <f t="shared" si="2"/>
        <v>1300</v>
      </c>
      <c r="U18" s="14">
        <v>1200</v>
      </c>
      <c r="V18" s="14">
        <f t="shared" si="3"/>
        <v>1200</v>
      </c>
      <c r="W18" s="22">
        <v>1350</v>
      </c>
      <c r="X18" s="22">
        <f t="shared" si="4"/>
        <v>1350</v>
      </c>
      <c r="Y18" s="18">
        <v>1200</v>
      </c>
      <c r="Z18" s="18">
        <f t="shared" si="5"/>
        <v>1200</v>
      </c>
      <c r="AA18" s="16">
        <v>1200</v>
      </c>
      <c r="AB18" s="16">
        <f t="shared" si="6"/>
        <v>1200</v>
      </c>
      <c r="AC18" s="20">
        <v>1300</v>
      </c>
      <c r="AD18" s="23">
        <f t="shared" si="7"/>
        <v>1300</v>
      </c>
      <c r="AE18" s="14">
        <v>3000</v>
      </c>
      <c r="AF18" s="14">
        <f t="shared" si="8"/>
        <v>3000</v>
      </c>
      <c r="AG18" s="22">
        <v>1200</v>
      </c>
      <c r="AH18" s="22">
        <f t="shared" si="9"/>
        <v>1200</v>
      </c>
      <c r="AI18" s="32">
        <f t="shared" si="10"/>
        <v>1362.5</v>
      </c>
      <c r="AJ18" s="32">
        <f t="shared" si="13"/>
        <v>1362.5</v>
      </c>
    </row>
    <row r="19" spans="1:36" ht="28.5" customHeight="1" x14ac:dyDescent="0.25">
      <c r="A19" s="66">
        <v>6</v>
      </c>
      <c r="B19" s="67"/>
      <c r="C19" s="76" t="s">
        <v>30</v>
      </c>
      <c r="D19" s="77"/>
      <c r="E19" s="77"/>
      <c r="F19" s="78"/>
      <c r="G19" s="8">
        <v>10</v>
      </c>
      <c r="H19" s="8" t="s">
        <v>92</v>
      </c>
      <c r="I19" s="24"/>
      <c r="J19" s="11"/>
      <c r="K19" s="14">
        <v>800</v>
      </c>
      <c r="L19" s="14">
        <f t="shared" si="11"/>
        <v>8000</v>
      </c>
      <c r="M19" s="22">
        <v>900</v>
      </c>
      <c r="N19" s="22">
        <f t="shared" si="0"/>
        <v>9000</v>
      </c>
      <c r="O19" s="18">
        <v>900</v>
      </c>
      <c r="P19" s="18">
        <f t="shared" si="1"/>
        <v>9000</v>
      </c>
      <c r="Q19" s="16">
        <v>900</v>
      </c>
      <c r="R19" s="16">
        <f t="shared" si="12"/>
        <v>9000</v>
      </c>
      <c r="S19" s="20">
        <v>900</v>
      </c>
      <c r="T19" s="23">
        <f t="shared" si="2"/>
        <v>9000</v>
      </c>
      <c r="U19" s="14">
        <v>900</v>
      </c>
      <c r="V19" s="14">
        <f t="shared" si="3"/>
        <v>9000</v>
      </c>
      <c r="W19" s="22">
        <v>1000</v>
      </c>
      <c r="X19" s="22">
        <f t="shared" si="4"/>
        <v>10000</v>
      </c>
      <c r="Y19" s="18">
        <v>900</v>
      </c>
      <c r="Z19" s="18">
        <f t="shared" si="5"/>
        <v>9000</v>
      </c>
      <c r="AA19" s="16">
        <v>900</v>
      </c>
      <c r="AB19" s="16">
        <f t="shared" si="6"/>
        <v>9000</v>
      </c>
      <c r="AC19" s="20">
        <v>975</v>
      </c>
      <c r="AD19" s="23">
        <f t="shared" si="7"/>
        <v>9750</v>
      </c>
      <c r="AE19" s="14">
        <v>2000</v>
      </c>
      <c r="AF19" s="14">
        <f t="shared" si="8"/>
        <v>20000</v>
      </c>
      <c r="AG19" s="22">
        <v>900</v>
      </c>
      <c r="AH19" s="22">
        <f t="shared" si="9"/>
        <v>9000</v>
      </c>
      <c r="AI19" s="32">
        <f t="shared" si="10"/>
        <v>997.91666666666663</v>
      </c>
      <c r="AJ19" s="32">
        <f t="shared" si="13"/>
        <v>9979.1666666666661</v>
      </c>
    </row>
    <row r="20" spans="1:36" ht="23.25" customHeight="1" x14ac:dyDescent="0.25">
      <c r="A20" s="66">
        <v>7</v>
      </c>
      <c r="B20" s="67"/>
      <c r="C20" s="76" t="s">
        <v>31</v>
      </c>
      <c r="D20" s="77"/>
      <c r="E20" s="77"/>
      <c r="F20" s="78"/>
      <c r="G20" s="8">
        <v>7</v>
      </c>
      <c r="H20" s="8" t="s">
        <v>92</v>
      </c>
      <c r="I20" s="24"/>
      <c r="J20" s="11"/>
      <c r="K20" s="14">
        <v>360</v>
      </c>
      <c r="L20" s="14">
        <f t="shared" si="11"/>
        <v>2520</v>
      </c>
      <c r="M20" s="22">
        <v>300</v>
      </c>
      <c r="N20" s="22">
        <f t="shared" si="0"/>
        <v>2100</v>
      </c>
      <c r="O20" s="18">
        <v>300</v>
      </c>
      <c r="P20" s="18">
        <f t="shared" si="1"/>
        <v>2100</v>
      </c>
      <c r="Q20" s="16">
        <v>300</v>
      </c>
      <c r="R20" s="16">
        <f t="shared" si="12"/>
        <v>2100</v>
      </c>
      <c r="S20" s="20">
        <v>300</v>
      </c>
      <c r="T20" s="23">
        <f t="shared" si="2"/>
        <v>2100</v>
      </c>
      <c r="U20" s="14">
        <v>300</v>
      </c>
      <c r="V20" s="14">
        <f t="shared" si="3"/>
        <v>2100</v>
      </c>
      <c r="W20" s="22">
        <v>395</v>
      </c>
      <c r="X20" s="22">
        <f t="shared" si="4"/>
        <v>2765</v>
      </c>
      <c r="Y20" s="18">
        <v>300</v>
      </c>
      <c r="Z20" s="18">
        <f t="shared" si="5"/>
        <v>2100</v>
      </c>
      <c r="AA20" s="16">
        <v>1000</v>
      </c>
      <c r="AB20" s="16">
        <f t="shared" si="6"/>
        <v>7000</v>
      </c>
      <c r="AC20" s="20">
        <v>380</v>
      </c>
      <c r="AD20" s="23">
        <f t="shared" si="7"/>
        <v>2660</v>
      </c>
      <c r="AE20" s="14">
        <v>2500</v>
      </c>
      <c r="AF20" s="14">
        <f t="shared" si="8"/>
        <v>17500</v>
      </c>
      <c r="AG20" s="22">
        <v>330</v>
      </c>
      <c r="AH20" s="22">
        <f t="shared" si="9"/>
        <v>2310</v>
      </c>
      <c r="AI20" s="32">
        <f t="shared" si="10"/>
        <v>563.75</v>
      </c>
      <c r="AJ20" s="32">
        <f t="shared" si="13"/>
        <v>3946.25</v>
      </c>
    </row>
    <row r="21" spans="1:36" ht="26.25" customHeight="1" x14ac:dyDescent="0.25">
      <c r="A21" s="66">
        <v>8</v>
      </c>
      <c r="B21" s="67"/>
      <c r="C21" s="76" t="s">
        <v>32</v>
      </c>
      <c r="D21" s="77"/>
      <c r="E21" s="77"/>
      <c r="F21" s="78"/>
      <c r="G21" s="8">
        <v>14679</v>
      </c>
      <c r="H21" s="8" t="s">
        <v>93</v>
      </c>
      <c r="I21" s="24"/>
      <c r="J21" s="11"/>
      <c r="K21" s="14">
        <v>10</v>
      </c>
      <c r="L21" s="14">
        <f t="shared" si="11"/>
        <v>146790</v>
      </c>
      <c r="M21" s="22">
        <v>7</v>
      </c>
      <c r="N21" s="22">
        <f t="shared" si="0"/>
        <v>102753</v>
      </c>
      <c r="O21" s="18">
        <v>5</v>
      </c>
      <c r="P21" s="18">
        <f t="shared" si="1"/>
        <v>73395</v>
      </c>
      <c r="Q21" s="16">
        <v>7.52</v>
      </c>
      <c r="R21" s="16">
        <f t="shared" si="12"/>
        <v>110386.07999999999</v>
      </c>
      <c r="S21" s="20">
        <v>10</v>
      </c>
      <c r="T21" s="23">
        <f t="shared" si="2"/>
        <v>146790</v>
      </c>
      <c r="U21" s="14">
        <v>8.25</v>
      </c>
      <c r="V21" s="14">
        <f t="shared" si="3"/>
        <v>121101.75</v>
      </c>
      <c r="W21" s="22">
        <v>4.5</v>
      </c>
      <c r="X21" s="22">
        <f t="shared" si="4"/>
        <v>66055.5</v>
      </c>
      <c r="Y21" s="18">
        <v>5</v>
      </c>
      <c r="Z21" s="18">
        <f t="shared" si="5"/>
        <v>73395</v>
      </c>
      <c r="AA21" s="16">
        <v>7.5</v>
      </c>
      <c r="AB21" s="29">
        <f t="shared" si="6"/>
        <v>110092.5</v>
      </c>
      <c r="AC21" s="20">
        <v>9.25</v>
      </c>
      <c r="AD21" s="23">
        <f t="shared" si="7"/>
        <v>135780.75</v>
      </c>
      <c r="AE21" s="14">
        <v>10</v>
      </c>
      <c r="AF21" s="14">
        <f t="shared" si="8"/>
        <v>146790</v>
      </c>
      <c r="AG21" s="22">
        <v>5.5</v>
      </c>
      <c r="AH21" s="22">
        <f t="shared" si="9"/>
        <v>80734.5</v>
      </c>
      <c r="AI21" s="32">
        <f t="shared" si="10"/>
        <v>7.46</v>
      </c>
      <c r="AJ21" s="32">
        <f t="shared" si="13"/>
        <v>109505.34000000001</v>
      </c>
    </row>
    <row r="22" spans="1:36" x14ac:dyDescent="0.25">
      <c r="A22" s="66">
        <v>9</v>
      </c>
      <c r="B22" s="67"/>
      <c r="C22" s="76" t="s">
        <v>33</v>
      </c>
      <c r="D22" s="77"/>
      <c r="E22" s="77"/>
      <c r="F22" s="78"/>
      <c r="G22" s="8">
        <v>14679</v>
      </c>
      <c r="H22" s="8" t="s">
        <v>93</v>
      </c>
      <c r="I22" s="24"/>
      <c r="J22" s="11"/>
      <c r="K22" s="14">
        <v>5.2</v>
      </c>
      <c r="L22" s="14">
        <f t="shared" si="11"/>
        <v>76330.8</v>
      </c>
      <c r="M22" s="22">
        <v>3.79</v>
      </c>
      <c r="N22" s="22">
        <f t="shared" si="0"/>
        <v>55633.41</v>
      </c>
      <c r="O22" s="18">
        <v>2.5</v>
      </c>
      <c r="P22" s="18">
        <f t="shared" si="1"/>
        <v>36697.5</v>
      </c>
      <c r="Q22" s="16">
        <v>4.09</v>
      </c>
      <c r="R22" s="16">
        <f t="shared" si="12"/>
        <v>60037.11</v>
      </c>
      <c r="S22" s="20">
        <v>4</v>
      </c>
      <c r="T22" s="23">
        <f t="shared" si="2"/>
        <v>58716</v>
      </c>
      <c r="U22" s="14">
        <v>5</v>
      </c>
      <c r="V22" s="14">
        <f t="shared" si="3"/>
        <v>73395</v>
      </c>
      <c r="W22" s="22">
        <v>10</v>
      </c>
      <c r="X22" s="22">
        <f t="shared" si="4"/>
        <v>146790</v>
      </c>
      <c r="Y22" s="18">
        <v>4.5</v>
      </c>
      <c r="Z22" s="18">
        <f t="shared" si="5"/>
        <v>66055.5</v>
      </c>
      <c r="AA22" s="16">
        <v>4.5199999999999996</v>
      </c>
      <c r="AB22" s="29">
        <f t="shared" si="6"/>
        <v>66349.079999999987</v>
      </c>
      <c r="AC22" s="20">
        <v>6</v>
      </c>
      <c r="AD22" s="23">
        <f t="shared" si="7"/>
        <v>88074</v>
      </c>
      <c r="AE22" s="14">
        <v>8</v>
      </c>
      <c r="AF22" s="14">
        <f t="shared" si="8"/>
        <v>117432</v>
      </c>
      <c r="AG22" s="22">
        <v>5</v>
      </c>
      <c r="AH22" s="22">
        <f t="shared" si="9"/>
        <v>73395</v>
      </c>
      <c r="AI22" s="32">
        <f t="shared" si="10"/>
        <v>5.2166666666666668</v>
      </c>
      <c r="AJ22" s="32">
        <f t="shared" si="13"/>
        <v>76575.45</v>
      </c>
    </row>
    <row r="23" spans="1:36" x14ac:dyDescent="0.25">
      <c r="A23" s="66">
        <v>10</v>
      </c>
      <c r="B23" s="67"/>
      <c r="C23" s="76" t="s">
        <v>34</v>
      </c>
      <c r="D23" s="77"/>
      <c r="E23" s="77"/>
      <c r="F23" s="78"/>
      <c r="G23" s="8">
        <v>3259</v>
      </c>
      <c r="H23" s="8" t="s">
        <v>94</v>
      </c>
      <c r="I23" s="24"/>
      <c r="J23" s="11"/>
      <c r="K23" s="14">
        <v>140</v>
      </c>
      <c r="L23" s="14">
        <f t="shared" si="11"/>
        <v>456260</v>
      </c>
      <c r="M23" s="22">
        <v>134</v>
      </c>
      <c r="N23" s="22">
        <f t="shared" si="0"/>
        <v>436706</v>
      </c>
      <c r="O23" s="18">
        <v>153</v>
      </c>
      <c r="P23" s="18">
        <f t="shared" si="1"/>
        <v>498627</v>
      </c>
      <c r="Q23" s="16">
        <v>140.88</v>
      </c>
      <c r="R23" s="16">
        <f t="shared" si="12"/>
        <v>459127.92</v>
      </c>
      <c r="S23" s="20">
        <v>130</v>
      </c>
      <c r="T23" s="23">
        <f t="shared" si="2"/>
        <v>423670</v>
      </c>
      <c r="U23" s="14">
        <v>165</v>
      </c>
      <c r="V23" s="14">
        <f t="shared" si="3"/>
        <v>537735</v>
      </c>
      <c r="W23" s="22">
        <v>136</v>
      </c>
      <c r="X23" s="22">
        <f t="shared" si="4"/>
        <v>443224</v>
      </c>
      <c r="Y23" s="18">
        <v>162</v>
      </c>
      <c r="Z23" s="18">
        <f t="shared" si="5"/>
        <v>527958</v>
      </c>
      <c r="AA23" s="16">
        <v>137.52000000000001</v>
      </c>
      <c r="AB23" s="29">
        <f t="shared" si="6"/>
        <v>448177.68000000005</v>
      </c>
      <c r="AC23" s="20">
        <v>135.5</v>
      </c>
      <c r="AD23" s="23">
        <f t="shared" si="7"/>
        <v>441594.5</v>
      </c>
      <c r="AE23" s="14">
        <v>250</v>
      </c>
      <c r="AF23" s="14">
        <f t="shared" si="8"/>
        <v>814750</v>
      </c>
      <c r="AG23" s="22">
        <v>163</v>
      </c>
      <c r="AH23" s="22">
        <f t="shared" si="9"/>
        <v>531217</v>
      </c>
      <c r="AI23" s="32">
        <f t="shared" si="10"/>
        <v>153.90833333333333</v>
      </c>
      <c r="AJ23" s="32">
        <f t="shared" si="13"/>
        <v>501587.25833333336</v>
      </c>
    </row>
    <row r="24" spans="1:36" ht="38.25" customHeight="1" x14ac:dyDescent="0.25">
      <c r="A24" s="66">
        <v>11</v>
      </c>
      <c r="B24" s="67"/>
      <c r="C24" s="76" t="s">
        <v>35</v>
      </c>
      <c r="D24" s="77"/>
      <c r="E24" s="77"/>
      <c r="F24" s="78"/>
      <c r="G24" s="8">
        <v>1632</v>
      </c>
      <c r="H24" s="8" t="s">
        <v>93</v>
      </c>
      <c r="I24" s="24"/>
      <c r="J24" s="11"/>
      <c r="K24" s="14">
        <v>16</v>
      </c>
      <c r="L24" s="14">
        <f t="shared" si="11"/>
        <v>26112</v>
      </c>
      <c r="M24" s="22">
        <v>14.5</v>
      </c>
      <c r="N24" s="22">
        <f t="shared" si="0"/>
        <v>23664</v>
      </c>
      <c r="O24" s="18">
        <v>5</v>
      </c>
      <c r="P24" s="18">
        <f t="shared" si="1"/>
        <v>8160</v>
      </c>
      <c r="Q24" s="16">
        <v>13.5</v>
      </c>
      <c r="R24" s="16">
        <f t="shared" si="12"/>
        <v>22032</v>
      </c>
      <c r="S24" s="20">
        <v>19</v>
      </c>
      <c r="T24" s="23">
        <f t="shared" si="2"/>
        <v>31008</v>
      </c>
      <c r="U24" s="14">
        <v>13</v>
      </c>
      <c r="V24" s="14">
        <f t="shared" si="3"/>
        <v>21216</v>
      </c>
      <c r="W24" s="22">
        <v>10.5</v>
      </c>
      <c r="X24" s="22">
        <f t="shared" si="4"/>
        <v>17136</v>
      </c>
      <c r="Y24" s="18">
        <v>12</v>
      </c>
      <c r="Z24" s="18">
        <f t="shared" si="5"/>
        <v>19584</v>
      </c>
      <c r="AA24" s="16">
        <v>22.52</v>
      </c>
      <c r="AB24" s="29">
        <f t="shared" si="6"/>
        <v>36752.639999999999</v>
      </c>
      <c r="AC24" s="20">
        <v>22.25</v>
      </c>
      <c r="AD24" s="23">
        <f t="shared" si="7"/>
        <v>36312</v>
      </c>
      <c r="AE24" s="14">
        <v>10</v>
      </c>
      <c r="AF24" s="14">
        <f t="shared" si="8"/>
        <v>16320</v>
      </c>
      <c r="AG24" s="22">
        <v>16</v>
      </c>
      <c r="AH24" s="22">
        <f t="shared" si="9"/>
        <v>26112</v>
      </c>
      <c r="AI24" s="32">
        <f t="shared" si="10"/>
        <v>14.522499999999999</v>
      </c>
      <c r="AJ24" s="32">
        <f t="shared" si="13"/>
        <v>23700.720000000001</v>
      </c>
    </row>
    <row r="25" spans="1:36" ht="15" customHeight="1" x14ac:dyDescent="0.25">
      <c r="A25" s="66">
        <v>12</v>
      </c>
      <c r="B25" s="67"/>
      <c r="C25" s="76" t="s">
        <v>36</v>
      </c>
      <c r="D25" s="77"/>
      <c r="E25" s="77"/>
      <c r="F25" s="78"/>
      <c r="G25" s="8">
        <v>1632</v>
      </c>
      <c r="H25" s="8" t="s">
        <v>93</v>
      </c>
      <c r="I25" s="24"/>
      <c r="J25" s="11"/>
      <c r="K25" s="14">
        <v>10</v>
      </c>
      <c r="L25" s="14">
        <f t="shared" si="11"/>
        <v>16320</v>
      </c>
      <c r="M25" s="22">
        <v>1.5</v>
      </c>
      <c r="N25" s="22">
        <f t="shared" si="0"/>
        <v>2448</v>
      </c>
      <c r="O25" s="18">
        <v>2</v>
      </c>
      <c r="P25" s="18">
        <f t="shared" si="1"/>
        <v>3264</v>
      </c>
      <c r="Q25" s="16">
        <v>2.35</v>
      </c>
      <c r="R25" s="16">
        <f t="shared" si="12"/>
        <v>3835.2000000000003</v>
      </c>
      <c r="S25" s="20">
        <v>1</v>
      </c>
      <c r="T25" s="23">
        <f t="shared" si="2"/>
        <v>1632</v>
      </c>
      <c r="U25" s="14">
        <v>8</v>
      </c>
      <c r="V25" s="14">
        <f t="shared" si="3"/>
        <v>13056</v>
      </c>
      <c r="W25" s="22">
        <v>3.2</v>
      </c>
      <c r="X25" s="22">
        <f t="shared" si="4"/>
        <v>5222.4000000000005</v>
      </c>
      <c r="Y25" s="18">
        <v>1</v>
      </c>
      <c r="Z25" s="18">
        <f t="shared" si="5"/>
        <v>1632</v>
      </c>
      <c r="AA25" s="16">
        <v>8.08</v>
      </c>
      <c r="AB25" s="29">
        <f t="shared" si="6"/>
        <v>13186.56</v>
      </c>
      <c r="AC25" s="20">
        <v>6</v>
      </c>
      <c r="AD25" s="23">
        <f t="shared" si="7"/>
        <v>9792</v>
      </c>
      <c r="AE25" s="14">
        <v>10</v>
      </c>
      <c r="AF25" s="14">
        <f t="shared" si="8"/>
        <v>16320</v>
      </c>
      <c r="AG25" s="22">
        <v>4.5</v>
      </c>
      <c r="AH25" s="22">
        <f t="shared" si="9"/>
        <v>7344</v>
      </c>
      <c r="AI25" s="32">
        <f t="shared" si="10"/>
        <v>4.8025000000000002</v>
      </c>
      <c r="AJ25" s="32">
        <f t="shared" si="13"/>
        <v>7837.6799999999994</v>
      </c>
    </row>
    <row r="26" spans="1:36" ht="28.5" customHeight="1" x14ac:dyDescent="0.25">
      <c r="A26" s="66">
        <v>13</v>
      </c>
      <c r="B26" s="67"/>
      <c r="C26" s="76" t="s">
        <v>37</v>
      </c>
      <c r="D26" s="77"/>
      <c r="E26" s="77"/>
      <c r="F26" s="78"/>
      <c r="G26" s="8">
        <v>364</v>
      </c>
      <c r="H26" s="8" t="s">
        <v>94</v>
      </c>
      <c r="I26" s="24"/>
      <c r="J26" s="11"/>
      <c r="K26" s="14">
        <v>146</v>
      </c>
      <c r="L26" s="14">
        <f t="shared" si="11"/>
        <v>53144</v>
      </c>
      <c r="M26" s="22">
        <v>163.25</v>
      </c>
      <c r="N26" s="22">
        <f t="shared" si="0"/>
        <v>59423</v>
      </c>
      <c r="O26" s="18">
        <v>200</v>
      </c>
      <c r="P26" s="18">
        <f t="shared" si="1"/>
        <v>72800</v>
      </c>
      <c r="Q26" s="16">
        <v>150</v>
      </c>
      <c r="R26" s="16">
        <f t="shared" si="12"/>
        <v>54600</v>
      </c>
      <c r="S26" s="20">
        <v>150</v>
      </c>
      <c r="T26" s="23">
        <f t="shared" si="2"/>
        <v>54600</v>
      </c>
      <c r="U26" s="14">
        <v>190</v>
      </c>
      <c r="V26" s="14">
        <f t="shared" si="3"/>
        <v>69160</v>
      </c>
      <c r="W26" s="22">
        <v>163</v>
      </c>
      <c r="X26" s="22">
        <f t="shared" si="4"/>
        <v>59332</v>
      </c>
      <c r="Y26" s="18">
        <v>215</v>
      </c>
      <c r="Z26" s="18">
        <f t="shared" si="5"/>
        <v>78260</v>
      </c>
      <c r="AA26" s="16">
        <v>170.35</v>
      </c>
      <c r="AB26" s="29">
        <f t="shared" si="6"/>
        <v>62007.4</v>
      </c>
      <c r="AC26" s="20">
        <v>234</v>
      </c>
      <c r="AD26" s="23">
        <f t="shared" si="7"/>
        <v>85176</v>
      </c>
      <c r="AE26" s="14">
        <v>150</v>
      </c>
      <c r="AF26" s="14">
        <f t="shared" si="8"/>
        <v>54600</v>
      </c>
      <c r="AG26" s="22">
        <v>180</v>
      </c>
      <c r="AH26" s="22">
        <f t="shared" si="9"/>
        <v>65520</v>
      </c>
      <c r="AI26" s="32">
        <f t="shared" si="10"/>
        <v>175.96666666666667</v>
      </c>
      <c r="AJ26" s="32">
        <f t="shared" si="13"/>
        <v>64051.866666666669</v>
      </c>
    </row>
    <row r="27" spans="1:36" ht="26.25" customHeight="1" x14ac:dyDescent="0.25">
      <c r="A27" s="66">
        <v>14</v>
      </c>
      <c r="B27" s="67"/>
      <c r="C27" s="76" t="s">
        <v>38</v>
      </c>
      <c r="D27" s="77"/>
      <c r="E27" s="77"/>
      <c r="F27" s="78"/>
      <c r="G27" s="8">
        <v>1632</v>
      </c>
      <c r="H27" s="8" t="s">
        <v>93</v>
      </c>
      <c r="I27" s="24"/>
      <c r="J27" s="11"/>
      <c r="K27" s="14">
        <v>1.4</v>
      </c>
      <c r="L27" s="14">
        <f t="shared" si="11"/>
        <v>2284.7999999999997</v>
      </c>
      <c r="M27" s="22">
        <v>10</v>
      </c>
      <c r="N27" s="22">
        <f t="shared" si="0"/>
        <v>16320</v>
      </c>
      <c r="O27" s="18">
        <v>0.7</v>
      </c>
      <c r="P27" s="18">
        <f t="shared" si="1"/>
        <v>1142.3999999999999</v>
      </c>
      <c r="Q27" s="16">
        <v>3.5</v>
      </c>
      <c r="R27" s="16">
        <f t="shared" si="12"/>
        <v>5712</v>
      </c>
      <c r="S27" s="20">
        <v>1</v>
      </c>
      <c r="T27" s="23">
        <f t="shared" si="2"/>
        <v>1632</v>
      </c>
      <c r="U27" s="14">
        <v>3.5</v>
      </c>
      <c r="V27" s="14">
        <f t="shared" si="3"/>
        <v>5712</v>
      </c>
      <c r="W27" s="22">
        <v>2.25</v>
      </c>
      <c r="X27" s="22">
        <f t="shared" si="4"/>
        <v>3672</v>
      </c>
      <c r="Y27" s="18">
        <v>1</v>
      </c>
      <c r="Z27" s="18">
        <f t="shared" si="5"/>
        <v>1632</v>
      </c>
      <c r="AA27" s="16">
        <v>2.94</v>
      </c>
      <c r="AB27" s="29">
        <f t="shared" si="6"/>
        <v>4798.08</v>
      </c>
      <c r="AC27" s="20">
        <v>12.5</v>
      </c>
      <c r="AD27" s="23">
        <f t="shared" si="7"/>
        <v>20400</v>
      </c>
      <c r="AE27" s="14">
        <v>15</v>
      </c>
      <c r="AF27" s="14">
        <f t="shared" si="8"/>
        <v>24480</v>
      </c>
      <c r="AG27" s="22">
        <v>2</v>
      </c>
      <c r="AH27" s="22">
        <f t="shared" si="9"/>
        <v>3264</v>
      </c>
      <c r="AI27" s="32">
        <f t="shared" si="10"/>
        <v>4.6491666666666669</v>
      </c>
      <c r="AJ27" s="32">
        <f t="shared" si="13"/>
        <v>7587.44</v>
      </c>
    </row>
    <row r="28" spans="1:36" ht="29.25" customHeight="1" x14ac:dyDescent="0.25">
      <c r="A28" s="66">
        <v>15</v>
      </c>
      <c r="B28" s="67"/>
      <c r="C28" s="76" t="s">
        <v>43</v>
      </c>
      <c r="D28" s="77"/>
      <c r="E28" s="77"/>
      <c r="F28" s="78"/>
      <c r="G28" s="8">
        <v>81</v>
      </c>
      <c r="H28" s="8" t="s">
        <v>93</v>
      </c>
      <c r="I28" s="24"/>
      <c r="J28" s="11"/>
      <c r="K28" s="14">
        <v>268</v>
      </c>
      <c r="L28" s="14">
        <f t="shared" si="11"/>
        <v>21708</v>
      </c>
      <c r="M28" s="22">
        <v>185</v>
      </c>
      <c r="N28" s="22">
        <f t="shared" si="0"/>
        <v>14985</v>
      </c>
      <c r="O28" s="18">
        <v>20</v>
      </c>
      <c r="P28" s="18">
        <f t="shared" si="1"/>
        <v>1620</v>
      </c>
      <c r="Q28" s="16">
        <v>170</v>
      </c>
      <c r="R28" s="16">
        <f t="shared" si="12"/>
        <v>13770</v>
      </c>
      <c r="S28" s="20">
        <v>110</v>
      </c>
      <c r="T28" s="23">
        <f t="shared" si="2"/>
        <v>8910</v>
      </c>
      <c r="U28" s="14">
        <v>100</v>
      </c>
      <c r="V28" s="14">
        <f t="shared" si="3"/>
        <v>8100</v>
      </c>
      <c r="W28" s="22">
        <v>220</v>
      </c>
      <c r="X28" s="22">
        <f t="shared" si="4"/>
        <v>17820</v>
      </c>
      <c r="Y28" s="18">
        <v>59</v>
      </c>
      <c r="Z28" s="18">
        <f t="shared" si="5"/>
        <v>4779</v>
      </c>
      <c r="AA28" s="16">
        <v>144.81</v>
      </c>
      <c r="AB28" s="29">
        <f t="shared" si="6"/>
        <v>11729.61</v>
      </c>
      <c r="AC28" s="20">
        <v>210</v>
      </c>
      <c r="AD28" s="23">
        <f t="shared" si="7"/>
        <v>17010</v>
      </c>
      <c r="AE28" s="14">
        <v>150</v>
      </c>
      <c r="AF28" s="14">
        <f t="shared" si="8"/>
        <v>12150</v>
      </c>
      <c r="AG28" s="22">
        <v>90</v>
      </c>
      <c r="AH28" s="22">
        <f t="shared" si="9"/>
        <v>7290</v>
      </c>
      <c r="AI28" s="32">
        <f t="shared" si="10"/>
        <v>143.90083333333334</v>
      </c>
      <c r="AJ28" s="32">
        <f t="shared" si="13"/>
        <v>11655.967499999999</v>
      </c>
    </row>
    <row r="29" spans="1:36" ht="15" customHeight="1" x14ac:dyDescent="0.25">
      <c r="A29" s="66">
        <v>16</v>
      </c>
      <c r="B29" s="67"/>
      <c r="C29" s="76" t="s">
        <v>40</v>
      </c>
      <c r="D29" s="77"/>
      <c r="E29" s="77"/>
      <c r="F29" s="78"/>
      <c r="G29" s="8">
        <v>3259</v>
      </c>
      <c r="H29" s="8" t="s">
        <v>95</v>
      </c>
      <c r="I29" s="24"/>
      <c r="J29" s="11"/>
      <c r="K29" s="14">
        <v>1.8</v>
      </c>
      <c r="L29" s="14">
        <f t="shared" si="11"/>
        <v>5866.2</v>
      </c>
      <c r="M29" s="22">
        <v>1.5</v>
      </c>
      <c r="N29" s="22">
        <f t="shared" si="0"/>
        <v>4888.5</v>
      </c>
      <c r="O29" s="18">
        <v>1</v>
      </c>
      <c r="P29" s="18">
        <f t="shared" si="1"/>
        <v>3259</v>
      </c>
      <c r="Q29" s="16">
        <v>1</v>
      </c>
      <c r="R29" s="16">
        <f t="shared" si="12"/>
        <v>3259</v>
      </c>
      <c r="S29" s="20">
        <v>1</v>
      </c>
      <c r="T29" s="23">
        <f t="shared" si="2"/>
        <v>3259</v>
      </c>
      <c r="U29" s="14">
        <v>1.5</v>
      </c>
      <c r="V29" s="14">
        <f t="shared" si="3"/>
        <v>4888.5</v>
      </c>
      <c r="W29" s="22">
        <v>1.1000000000000001</v>
      </c>
      <c r="X29" s="22">
        <f t="shared" si="4"/>
        <v>3584.9</v>
      </c>
      <c r="Y29" s="18">
        <v>1</v>
      </c>
      <c r="Z29" s="18">
        <f t="shared" si="5"/>
        <v>3259</v>
      </c>
      <c r="AA29" s="16">
        <v>1.5</v>
      </c>
      <c r="AB29" s="29">
        <f t="shared" si="6"/>
        <v>4888.5</v>
      </c>
      <c r="AC29" s="20">
        <v>1.6</v>
      </c>
      <c r="AD29" s="23">
        <f t="shared" si="7"/>
        <v>5214.4000000000005</v>
      </c>
      <c r="AE29" s="14">
        <v>10</v>
      </c>
      <c r="AF29" s="14">
        <f t="shared" si="8"/>
        <v>32590</v>
      </c>
      <c r="AG29" s="22">
        <v>2</v>
      </c>
      <c r="AH29" s="22">
        <f t="shared" si="9"/>
        <v>6518</v>
      </c>
      <c r="AI29" s="32">
        <f t="shared" si="10"/>
        <v>2.0833333333333335</v>
      </c>
      <c r="AJ29" s="32">
        <f t="shared" si="13"/>
        <v>6789.583333333333</v>
      </c>
    </row>
    <row r="30" spans="1:36" ht="15" customHeight="1" x14ac:dyDescent="0.25">
      <c r="A30" s="66">
        <v>17</v>
      </c>
      <c r="B30" s="67"/>
      <c r="C30" s="76" t="s">
        <v>41</v>
      </c>
      <c r="D30" s="77"/>
      <c r="E30" s="77"/>
      <c r="F30" s="78"/>
      <c r="G30" s="8">
        <v>175</v>
      </c>
      <c r="H30" s="8" t="s">
        <v>95</v>
      </c>
      <c r="I30" s="24"/>
      <c r="J30" s="11"/>
      <c r="K30" s="14">
        <v>5.2</v>
      </c>
      <c r="L30" s="14">
        <f t="shared" si="11"/>
        <v>910</v>
      </c>
      <c r="M30" s="22">
        <v>4.25</v>
      </c>
      <c r="N30" s="22">
        <f t="shared" si="0"/>
        <v>743.75</v>
      </c>
      <c r="O30" s="18">
        <v>5</v>
      </c>
      <c r="P30" s="18">
        <f t="shared" si="1"/>
        <v>875</v>
      </c>
      <c r="Q30" s="16">
        <v>5</v>
      </c>
      <c r="R30" s="16">
        <f t="shared" si="12"/>
        <v>875</v>
      </c>
      <c r="S30" s="20">
        <v>5</v>
      </c>
      <c r="T30" s="23">
        <f t="shared" si="2"/>
        <v>875</v>
      </c>
      <c r="U30" s="14">
        <v>4.25</v>
      </c>
      <c r="V30" s="14">
        <f t="shared" si="3"/>
        <v>743.75</v>
      </c>
      <c r="W30" s="22">
        <v>5.6</v>
      </c>
      <c r="X30" s="22">
        <f t="shared" si="4"/>
        <v>979.99999999999989</v>
      </c>
      <c r="Y30" s="18">
        <v>5</v>
      </c>
      <c r="Z30" s="18">
        <f t="shared" si="5"/>
        <v>875</v>
      </c>
      <c r="AA30" s="16">
        <v>4.25</v>
      </c>
      <c r="AB30" s="16">
        <f t="shared" si="6"/>
        <v>743.75</v>
      </c>
      <c r="AC30" s="20">
        <v>4.57</v>
      </c>
      <c r="AD30" s="23">
        <f t="shared" si="7"/>
        <v>799.75</v>
      </c>
      <c r="AE30" s="14">
        <v>10</v>
      </c>
      <c r="AF30" s="14">
        <f t="shared" si="8"/>
        <v>1750</v>
      </c>
      <c r="AG30" s="22">
        <v>5</v>
      </c>
      <c r="AH30" s="22">
        <f t="shared" si="9"/>
        <v>875</v>
      </c>
      <c r="AI30" s="32">
        <f t="shared" si="10"/>
        <v>5.2600000000000007</v>
      </c>
      <c r="AJ30" s="32">
        <f t="shared" si="13"/>
        <v>920.5</v>
      </c>
    </row>
    <row r="31" spans="1:36" ht="15" customHeight="1" x14ac:dyDescent="0.25">
      <c r="A31" s="66">
        <v>18</v>
      </c>
      <c r="B31" s="67"/>
      <c r="C31" s="76" t="s">
        <v>42</v>
      </c>
      <c r="D31" s="77"/>
      <c r="E31" s="77"/>
      <c r="F31" s="78"/>
      <c r="G31" s="8">
        <v>463</v>
      </c>
      <c r="H31" s="8" t="s">
        <v>95</v>
      </c>
      <c r="I31" s="24"/>
      <c r="J31" s="11"/>
      <c r="K31" s="14">
        <v>2.4</v>
      </c>
      <c r="L31" s="14">
        <f t="shared" si="11"/>
        <v>1111.2</v>
      </c>
      <c r="M31" s="22">
        <v>2</v>
      </c>
      <c r="N31" s="22">
        <f t="shared" si="0"/>
        <v>926</v>
      </c>
      <c r="O31" s="18">
        <v>3</v>
      </c>
      <c r="P31" s="18">
        <f t="shared" si="1"/>
        <v>1389</v>
      </c>
      <c r="Q31" s="16">
        <v>3</v>
      </c>
      <c r="R31" s="16">
        <f t="shared" si="12"/>
        <v>1389</v>
      </c>
      <c r="S31" s="20">
        <v>3</v>
      </c>
      <c r="T31" s="23">
        <f t="shared" si="2"/>
        <v>1389</v>
      </c>
      <c r="U31" s="14">
        <v>2</v>
      </c>
      <c r="V31" s="14">
        <f t="shared" si="3"/>
        <v>926</v>
      </c>
      <c r="W31" s="22">
        <v>3.35</v>
      </c>
      <c r="X31" s="22">
        <f t="shared" si="4"/>
        <v>1551.05</v>
      </c>
      <c r="Y31" s="18">
        <v>3</v>
      </c>
      <c r="Z31" s="18">
        <f t="shared" si="5"/>
        <v>1389</v>
      </c>
      <c r="AA31" s="16">
        <v>2</v>
      </c>
      <c r="AB31" s="16">
        <f t="shared" si="6"/>
        <v>926</v>
      </c>
      <c r="AC31" s="20">
        <v>2.15</v>
      </c>
      <c r="AD31" s="23">
        <f t="shared" si="7"/>
        <v>995.44999999999993</v>
      </c>
      <c r="AE31" s="14">
        <v>10</v>
      </c>
      <c r="AF31" s="14">
        <f t="shared" si="8"/>
        <v>4630</v>
      </c>
      <c r="AG31" s="22">
        <v>2</v>
      </c>
      <c r="AH31" s="22">
        <f t="shared" si="9"/>
        <v>926</v>
      </c>
      <c r="AI31" s="32">
        <f t="shared" si="10"/>
        <v>3.1583333333333332</v>
      </c>
      <c r="AJ31" s="32">
        <f t="shared" si="13"/>
        <v>1462.3083333333334</v>
      </c>
    </row>
    <row r="32" spans="1:36" ht="15" customHeight="1" x14ac:dyDescent="0.25">
      <c r="A32" s="66">
        <v>19</v>
      </c>
      <c r="B32" s="67"/>
      <c r="C32" s="76" t="s">
        <v>39</v>
      </c>
      <c r="D32" s="77"/>
      <c r="E32" s="77"/>
      <c r="F32" s="78"/>
      <c r="G32" s="8">
        <v>1392</v>
      </c>
      <c r="H32" s="8" t="s">
        <v>95</v>
      </c>
      <c r="I32" s="24"/>
      <c r="J32" s="11"/>
      <c r="K32" s="14">
        <v>10</v>
      </c>
      <c r="L32" s="14">
        <f t="shared" si="11"/>
        <v>13920</v>
      </c>
      <c r="M32" s="22">
        <v>8.25</v>
      </c>
      <c r="N32" s="22">
        <f t="shared" si="0"/>
        <v>11484</v>
      </c>
      <c r="O32" s="18">
        <v>7</v>
      </c>
      <c r="P32" s="18">
        <f t="shared" si="1"/>
        <v>9744</v>
      </c>
      <c r="Q32" s="16">
        <v>7</v>
      </c>
      <c r="R32" s="16">
        <f t="shared" si="12"/>
        <v>9744</v>
      </c>
      <c r="S32" s="20">
        <v>7</v>
      </c>
      <c r="T32" s="23">
        <f t="shared" si="2"/>
        <v>9744</v>
      </c>
      <c r="U32" s="14">
        <v>8.25</v>
      </c>
      <c r="V32" s="14">
        <f t="shared" si="3"/>
        <v>11484</v>
      </c>
      <c r="W32" s="22">
        <v>7.85</v>
      </c>
      <c r="X32" s="22">
        <f t="shared" si="4"/>
        <v>10927.199999999999</v>
      </c>
      <c r="Y32" s="18">
        <v>7</v>
      </c>
      <c r="Z32" s="18">
        <f t="shared" si="5"/>
        <v>9744</v>
      </c>
      <c r="AA32" s="16">
        <v>8.25</v>
      </c>
      <c r="AB32" s="16">
        <f t="shared" si="6"/>
        <v>11484</v>
      </c>
      <c r="AC32" s="20">
        <v>8.85</v>
      </c>
      <c r="AD32" s="23">
        <f t="shared" si="7"/>
        <v>12319.199999999999</v>
      </c>
      <c r="AE32" s="14">
        <v>10</v>
      </c>
      <c r="AF32" s="14">
        <f t="shared" si="8"/>
        <v>13920</v>
      </c>
      <c r="AG32" s="22">
        <v>9</v>
      </c>
      <c r="AH32" s="22">
        <f t="shared" si="9"/>
        <v>12528</v>
      </c>
      <c r="AI32" s="32">
        <f t="shared" si="10"/>
        <v>8.2041666666666675</v>
      </c>
      <c r="AJ32" s="32">
        <f t="shared" si="13"/>
        <v>11420.199999999999</v>
      </c>
    </row>
    <row r="33" spans="1:36" ht="15" customHeight="1" x14ac:dyDescent="0.25">
      <c r="A33" s="66">
        <v>20</v>
      </c>
      <c r="B33" s="67"/>
      <c r="C33" s="76" t="s">
        <v>44</v>
      </c>
      <c r="D33" s="77"/>
      <c r="E33" s="77"/>
      <c r="F33" s="78"/>
      <c r="G33" s="8">
        <v>895</v>
      </c>
      <c r="H33" s="8" t="s">
        <v>95</v>
      </c>
      <c r="I33" s="24"/>
      <c r="J33" s="11"/>
      <c r="K33" s="14">
        <v>4.8</v>
      </c>
      <c r="L33" s="14">
        <f t="shared" si="11"/>
        <v>4296</v>
      </c>
      <c r="M33" s="22">
        <v>4</v>
      </c>
      <c r="N33" s="22">
        <f t="shared" si="0"/>
        <v>3580</v>
      </c>
      <c r="O33" s="18">
        <v>4</v>
      </c>
      <c r="P33" s="18">
        <f t="shared" si="1"/>
        <v>3580</v>
      </c>
      <c r="Q33" s="16">
        <v>4</v>
      </c>
      <c r="R33" s="16">
        <f t="shared" si="12"/>
        <v>3580</v>
      </c>
      <c r="S33" s="20">
        <v>4</v>
      </c>
      <c r="T33" s="23">
        <f t="shared" si="2"/>
        <v>3580</v>
      </c>
      <c r="U33" s="14">
        <v>4</v>
      </c>
      <c r="V33" s="14">
        <f t="shared" si="3"/>
        <v>3580</v>
      </c>
      <c r="W33" s="22">
        <v>4.5</v>
      </c>
      <c r="X33" s="22">
        <f t="shared" si="4"/>
        <v>4027.5</v>
      </c>
      <c r="Y33" s="18">
        <v>4</v>
      </c>
      <c r="Z33" s="18">
        <f t="shared" si="5"/>
        <v>3580</v>
      </c>
      <c r="AA33" s="16">
        <v>4</v>
      </c>
      <c r="AB33" s="16">
        <f t="shared" si="6"/>
        <v>3580</v>
      </c>
      <c r="AC33" s="20">
        <v>4.3</v>
      </c>
      <c r="AD33" s="23">
        <f t="shared" si="7"/>
        <v>3848.5</v>
      </c>
      <c r="AE33" s="14">
        <v>10</v>
      </c>
      <c r="AF33" s="14">
        <f t="shared" si="8"/>
        <v>8950</v>
      </c>
      <c r="AG33" s="22">
        <v>4</v>
      </c>
      <c r="AH33" s="22">
        <f t="shared" si="9"/>
        <v>3580</v>
      </c>
      <c r="AI33" s="32">
        <f t="shared" si="10"/>
        <v>4.6333333333333329</v>
      </c>
      <c r="AJ33" s="32">
        <f t="shared" si="13"/>
        <v>4146.833333333333</v>
      </c>
    </row>
    <row r="34" spans="1:36" ht="15" customHeight="1" x14ac:dyDescent="0.25">
      <c r="A34" s="66">
        <v>21</v>
      </c>
      <c r="B34" s="67"/>
      <c r="C34" s="76" t="s">
        <v>45</v>
      </c>
      <c r="D34" s="77"/>
      <c r="E34" s="77"/>
      <c r="F34" s="78"/>
      <c r="G34" s="8">
        <v>3568</v>
      </c>
      <c r="H34" s="8" t="s">
        <v>95</v>
      </c>
      <c r="I34" s="24"/>
      <c r="J34" s="11"/>
      <c r="K34" s="14">
        <v>2.6</v>
      </c>
      <c r="L34" s="14">
        <f t="shared" si="11"/>
        <v>9276.8000000000011</v>
      </c>
      <c r="M34" s="22">
        <v>2</v>
      </c>
      <c r="N34" s="22">
        <f t="shared" si="0"/>
        <v>7136</v>
      </c>
      <c r="O34" s="18">
        <v>2</v>
      </c>
      <c r="P34" s="18">
        <f t="shared" si="1"/>
        <v>7136</v>
      </c>
      <c r="Q34" s="16">
        <v>2</v>
      </c>
      <c r="R34" s="16">
        <f t="shared" si="12"/>
        <v>7136</v>
      </c>
      <c r="S34" s="20">
        <v>2</v>
      </c>
      <c r="T34" s="23">
        <f t="shared" si="2"/>
        <v>7136</v>
      </c>
      <c r="U34" s="14">
        <v>2</v>
      </c>
      <c r="V34" s="14">
        <f t="shared" si="3"/>
        <v>7136</v>
      </c>
      <c r="W34" s="22">
        <v>2.25</v>
      </c>
      <c r="X34" s="22">
        <f t="shared" si="4"/>
        <v>8028</v>
      </c>
      <c r="Y34" s="18">
        <v>2</v>
      </c>
      <c r="Z34" s="18">
        <f t="shared" si="5"/>
        <v>7136</v>
      </c>
      <c r="AA34" s="16">
        <v>2</v>
      </c>
      <c r="AB34" s="16">
        <f t="shared" si="6"/>
        <v>7136</v>
      </c>
      <c r="AC34" s="20">
        <v>2.15</v>
      </c>
      <c r="AD34" s="23">
        <f t="shared" si="7"/>
        <v>7671.2</v>
      </c>
      <c r="AE34" s="14">
        <v>10</v>
      </c>
      <c r="AF34" s="14">
        <f t="shared" si="8"/>
        <v>35680</v>
      </c>
      <c r="AG34" s="22">
        <v>2</v>
      </c>
      <c r="AH34" s="22">
        <f t="shared" si="9"/>
        <v>7136</v>
      </c>
      <c r="AI34" s="32">
        <f t="shared" si="10"/>
        <v>2.75</v>
      </c>
      <c r="AJ34" s="32">
        <f t="shared" si="13"/>
        <v>9812</v>
      </c>
    </row>
    <row r="35" spans="1:36" ht="15" customHeight="1" x14ac:dyDescent="0.25">
      <c r="A35" s="66">
        <v>22</v>
      </c>
      <c r="B35" s="67"/>
      <c r="C35" s="76" t="s">
        <v>46</v>
      </c>
      <c r="D35" s="77"/>
      <c r="E35" s="77"/>
      <c r="F35" s="78"/>
      <c r="G35" s="8">
        <v>546</v>
      </c>
      <c r="H35" s="8" t="s">
        <v>95</v>
      </c>
      <c r="I35" s="24"/>
      <c r="J35" s="11"/>
      <c r="K35" s="14">
        <v>2.6</v>
      </c>
      <c r="L35" s="14">
        <f t="shared" si="11"/>
        <v>1419.6000000000001</v>
      </c>
      <c r="M35" s="22">
        <v>2</v>
      </c>
      <c r="N35" s="22">
        <f t="shared" si="0"/>
        <v>1092</v>
      </c>
      <c r="O35" s="18">
        <v>2</v>
      </c>
      <c r="P35" s="18">
        <f t="shared" si="1"/>
        <v>1092</v>
      </c>
      <c r="Q35" s="16">
        <v>2</v>
      </c>
      <c r="R35" s="16">
        <f t="shared" si="12"/>
        <v>1092</v>
      </c>
      <c r="S35" s="20">
        <v>2</v>
      </c>
      <c r="T35" s="23">
        <f t="shared" si="2"/>
        <v>1092</v>
      </c>
      <c r="U35" s="14">
        <v>2</v>
      </c>
      <c r="V35" s="14">
        <f t="shared" si="3"/>
        <v>1092</v>
      </c>
      <c r="W35" s="22">
        <v>2.25</v>
      </c>
      <c r="X35" s="22">
        <f t="shared" si="4"/>
        <v>1228.5</v>
      </c>
      <c r="Y35" s="18">
        <v>2</v>
      </c>
      <c r="Z35" s="18">
        <f t="shared" si="5"/>
        <v>1092</v>
      </c>
      <c r="AA35" s="16">
        <v>2</v>
      </c>
      <c r="AB35" s="16">
        <f t="shared" si="6"/>
        <v>1092</v>
      </c>
      <c r="AC35" s="20">
        <v>2.15</v>
      </c>
      <c r="AD35" s="23">
        <f t="shared" si="7"/>
        <v>1173.8999999999999</v>
      </c>
      <c r="AE35" s="14">
        <v>10</v>
      </c>
      <c r="AF35" s="14">
        <f t="shared" si="8"/>
        <v>5460</v>
      </c>
      <c r="AG35" s="22">
        <v>2</v>
      </c>
      <c r="AH35" s="22">
        <f t="shared" si="9"/>
        <v>1092</v>
      </c>
      <c r="AI35" s="32">
        <f t="shared" si="10"/>
        <v>2.75</v>
      </c>
      <c r="AJ35" s="32">
        <f t="shared" si="13"/>
        <v>1501.5</v>
      </c>
    </row>
    <row r="36" spans="1:36" ht="31.5" customHeight="1" x14ac:dyDescent="0.25">
      <c r="A36" s="66">
        <v>23</v>
      </c>
      <c r="B36" s="67"/>
      <c r="C36" s="76" t="s">
        <v>47</v>
      </c>
      <c r="D36" s="77"/>
      <c r="E36" s="77"/>
      <c r="F36" s="78"/>
      <c r="G36" s="8">
        <v>477</v>
      </c>
      <c r="H36" s="8" t="s">
        <v>95</v>
      </c>
      <c r="I36" s="24"/>
      <c r="J36" s="11"/>
      <c r="K36" s="14">
        <v>5.2</v>
      </c>
      <c r="L36" s="14">
        <f t="shared" si="11"/>
        <v>2480.4</v>
      </c>
      <c r="M36" s="22">
        <v>4</v>
      </c>
      <c r="N36" s="22">
        <f t="shared" si="0"/>
        <v>1908</v>
      </c>
      <c r="O36" s="18">
        <v>7</v>
      </c>
      <c r="P36" s="18">
        <f t="shared" si="1"/>
        <v>3339</v>
      </c>
      <c r="Q36" s="16">
        <v>7</v>
      </c>
      <c r="R36" s="16">
        <f t="shared" si="12"/>
        <v>3339</v>
      </c>
      <c r="S36" s="20">
        <v>7</v>
      </c>
      <c r="T36" s="23">
        <f t="shared" si="2"/>
        <v>3339</v>
      </c>
      <c r="U36" s="14">
        <v>4</v>
      </c>
      <c r="V36" s="14">
        <f t="shared" si="3"/>
        <v>1908</v>
      </c>
      <c r="W36" s="22">
        <v>7.85</v>
      </c>
      <c r="X36" s="22">
        <f t="shared" si="4"/>
        <v>3744.45</v>
      </c>
      <c r="Y36" s="18">
        <v>7</v>
      </c>
      <c r="Z36" s="18">
        <f t="shared" si="5"/>
        <v>3339</v>
      </c>
      <c r="AA36" s="16">
        <v>4</v>
      </c>
      <c r="AB36" s="16">
        <f t="shared" si="6"/>
        <v>1908</v>
      </c>
      <c r="AC36" s="20">
        <v>4.3</v>
      </c>
      <c r="AD36" s="23">
        <f t="shared" si="7"/>
        <v>2051.1</v>
      </c>
      <c r="AE36" s="14">
        <v>10</v>
      </c>
      <c r="AF36" s="14">
        <f t="shared" si="8"/>
        <v>4770</v>
      </c>
      <c r="AG36" s="22">
        <v>4</v>
      </c>
      <c r="AH36" s="22">
        <f t="shared" si="9"/>
        <v>1908</v>
      </c>
      <c r="AI36" s="32">
        <f t="shared" si="10"/>
        <v>5.9458333333333337</v>
      </c>
      <c r="AJ36" s="32">
        <f t="shared" si="13"/>
        <v>2836.1624999999999</v>
      </c>
    </row>
    <row r="37" spans="1:36" ht="28.5" customHeight="1" x14ac:dyDescent="0.25">
      <c r="A37" s="66">
        <v>24</v>
      </c>
      <c r="B37" s="67"/>
      <c r="C37" s="76" t="s">
        <v>48</v>
      </c>
      <c r="D37" s="77"/>
      <c r="E37" s="77"/>
      <c r="F37" s="78"/>
      <c r="G37" s="8">
        <v>258</v>
      </c>
      <c r="H37" s="8" t="s">
        <v>95</v>
      </c>
      <c r="I37" s="24"/>
      <c r="J37" s="11"/>
      <c r="K37" s="14">
        <v>5.2</v>
      </c>
      <c r="L37" s="14">
        <f t="shared" si="11"/>
        <v>1341.6000000000001</v>
      </c>
      <c r="M37" s="22">
        <v>4</v>
      </c>
      <c r="N37" s="22">
        <f t="shared" si="0"/>
        <v>1032</v>
      </c>
      <c r="O37" s="18">
        <v>7</v>
      </c>
      <c r="P37" s="18">
        <f t="shared" si="1"/>
        <v>1806</v>
      </c>
      <c r="Q37" s="16">
        <v>7</v>
      </c>
      <c r="R37" s="16">
        <f t="shared" si="12"/>
        <v>1806</v>
      </c>
      <c r="S37" s="20">
        <v>7</v>
      </c>
      <c r="T37" s="23">
        <f t="shared" si="2"/>
        <v>1806</v>
      </c>
      <c r="U37" s="14">
        <v>4</v>
      </c>
      <c r="V37" s="14">
        <f t="shared" si="3"/>
        <v>1032</v>
      </c>
      <c r="W37" s="22">
        <v>7.85</v>
      </c>
      <c r="X37" s="22">
        <f t="shared" si="4"/>
        <v>2025.3</v>
      </c>
      <c r="Y37" s="18">
        <v>7</v>
      </c>
      <c r="Z37" s="18">
        <f t="shared" si="5"/>
        <v>1806</v>
      </c>
      <c r="AA37" s="16">
        <v>4</v>
      </c>
      <c r="AB37" s="16">
        <f t="shared" si="6"/>
        <v>1032</v>
      </c>
      <c r="AC37" s="20">
        <v>4.3</v>
      </c>
      <c r="AD37" s="23">
        <f t="shared" si="7"/>
        <v>1109.3999999999999</v>
      </c>
      <c r="AE37" s="14">
        <v>10</v>
      </c>
      <c r="AF37" s="14">
        <f t="shared" si="8"/>
        <v>2580</v>
      </c>
      <c r="AG37" s="22">
        <v>4</v>
      </c>
      <c r="AH37" s="22">
        <f t="shared" si="9"/>
        <v>1032</v>
      </c>
      <c r="AI37" s="32">
        <f t="shared" si="10"/>
        <v>5.9458333333333337</v>
      </c>
      <c r="AJ37" s="32">
        <f t="shared" si="13"/>
        <v>1534.0249999999996</v>
      </c>
    </row>
    <row r="38" spans="1:36" ht="15" customHeight="1" x14ac:dyDescent="0.25">
      <c r="A38" s="66">
        <v>25</v>
      </c>
      <c r="B38" s="67"/>
      <c r="C38" s="76" t="s">
        <v>49</v>
      </c>
      <c r="D38" s="77"/>
      <c r="E38" s="77"/>
      <c r="F38" s="78"/>
      <c r="G38" s="8">
        <v>181</v>
      </c>
      <c r="H38" s="8" t="s">
        <v>95</v>
      </c>
      <c r="I38" s="24"/>
      <c r="J38" s="11"/>
      <c r="K38" s="14">
        <v>10</v>
      </c>
      <c r="L38" s="14">
        <f t="shared" si="11"/>
        <v>1810</v>
      </c>
      <c r="M38" s="22">
        <v>9</v>
      </c>
      <c r="N38" s="22">
        <f t="shared" si="0"/>
        <v>1629</v>
      </c>
      <c r="O38" s="18">
        <v>10</v>
      </c>
      <c r="P38" s="18">
        <f t="shared" si="1"/>
        <v>1810</v>
      </c>
      <c r="Q38" s="16">
        <v>10</v>
      </c>
      <c r="R38" s="16">
        <f t="shared" si="12"/>
        <v>1810</v>
      </c>
      <c r="S38" s="20">
        <v>10</v>
      </c>
      <c r="T38" s="23">
        <f t="shared" si="2"/>
        <v>1810</v>
      </c>
      <c r="U38" s="14">
        <v>9</v>
      </c>
      <c r="V38" s="14">
        <f t="shared" si="3"/>
        <v>1629</v>
      </c>
      <c r="W38" s="22">
        <v>11.2</v>
      </c>
      <c r="X38" s="22">
        <f t="shared" si="4"/>
        <v>2027.1999999999998</v>
      </c>
      <c r="Y38" s="18">
        <v>10</v>
      </c>
      <c r="Z38" s="18">
        <f t="shared" si="5"/>
        <v>1810</v>
      </c>
      <c r="AA38" s="16">
        <v>9</v>
      </c>
      <c r="AB38" s="16">
        <f t="shared" si="6"/>
        <v>1629</v>
      </c>
      <c r="AC38" s="20">
        <v>9.6999999999999993</v>
      </c>
      <c r="AD38" s="23">
        <f t="shared" si="7"/>
        <v>1755.6999999999998</v>
      </c>
      <c r="AE38" s="14">
        <v>10</v>
      </c>
      <c r="AF38" s="14">
        <f t="shared" si="8"/>
        <v>1810</v>
      </c>
      <c r="AG38" s="22">
        <v>10</v>
      </c>
      <c r="AH38" s="22">
        <f t="shared" si="9"/>
        <v>1810</v>
      </c>
      <c r="AI38" s="32">
        <f t="shared" si="10"/>
        <v>9.8250000000000011</v>
      </c>
      <c r="AJ38" s="32">
        <f t="shared" si="13"/>
        <v>1778.325</v>
      </c>
    </row>
    <row r="39" spans="1:36" ht="26.25" customHeight="1" x14ac:dyDescent="0.25">
      <c r="A39" s="66">
        <v>26</v>
      </c>
      <c r="B39" s="67"/>
      <c r="C39" s="76" t="s">
        <v>50</v>
      </c>
      <c r="D39" s="77"/>
      <c r="E39" s="77"/>
      <c r="F39" s="78"/>
      <c r="G39" s="8">
        <v>464</v>
      </c>
      <c r="H39" s="8" t="s">
        <v>95</v>
      </c>
      <c r="I39" s="24"/>
      <c r="J39" s="11"/>
      <c r="K39" s="14">
        <v>10</v>
      </c>
      <c r="L39" s="14">
        <f t="shared" si="11"/>
        <v>4640</v>
      </c>
      <c r="M39" s="22">
        <v>9</v>
      </c>
      <c r="N39" s="22">
        <f t="shared" si="0"/>
        <v>4176</v>
      </c>
      <c r="O39" s="18">
        <v>10</v>
      </c>
      <c r="P39" s="18">
        <f t="shared" si="1"/>
        <v>4640</v>
      </c>
      <c r="Q39" s="16">
        <v>10</v>
      </c>
      <c r="R39" s="16">
        <f t="shared" si="12"/>
        <v>4640</v>
      </c>
      <c r="S39" s="20">
        <v>10</v>
      </c>
      <c r="T39" s="23">
        <f t="shared" si="2"/>
        <v>4640</v>
      </c>
      <c r="U39" s="14">
        <v>9</v>
      </c>
      <c r="V39" s="14">
        <f t="shared" si="3"/>
        <v>4176</v>
      </c>
      <c r="W39" s="22">
        <v>11.2</v>
      </c>
      <c r="X39" s="22">
        <f t="shared" si="4"/>
        <v>5196.7999999999993</v>
      </c>
      <c r="Y39" s="18">
        <v>10</v>
      </c>
      <c r="Z39" s="18">
        <f t="shared" si="5"/>
        <v>4640</v>
      </c>
      <c r="AA39" s="16">
        <v>9</v>
      </c>
      <c r="AB39" s="16">
        <f t="shared" si="6"/>
        <v>4176</v>
      </c>
      <c r="AC39" s="20">
        <v>9.6999999999999993</v>
      </c>
      <c r="AD39" s="23">
        <f t="shared" si="7"/>
        <v>4500.7999999999993</v>
      </c>
      <c r="AE39" s="14">
        <v>10</v>
      </c>
      <c r="AF39" s="14">
        <f t="shared" si="8"/>
        <v>4640</v>
      </c>
      <c r="AG39" s="22">
        <v>10</v>
      </c>
      <c r="AH39" s="22">
        <f t="shared" si="9"/>
        <v>4640</v>
      </c>
      <c r="AI39" s="32">
        <f t="shared" si="10"/>
        <v>9.8250000000000011</v>
      </c>
      <c r="AJ39" s="32">
        <f t="shared" si="13"/>
        <v>4558.8</v>
      </c>
    </row>
    <row r="40" spans="1:36" ht="25.5" customHeight="1" x14ac:dyDescent="0.25">
      <c r="A40" s="66">
        <v>27</v>
      </c>
      <c r="B40" s="67"/>
      <c r="C40" s="76" t="s">
        <v>51</v>
      </c>
      <c r="D40" s="77"/>
      <c r="E40" s="77"/>
      <c r="F40" s="78"/>
      <c r="G40" s="8">
        <v>488</v>
      </c>
      <c r="H40" s="8" t="s">
        <v>96</v>
      </c>
      <c r="I40" s="24"/>
      <c r="J40" s="11"/>
      <c r="K40" s="14">
        <v>14</v>
      </c>
      <c r="L40" s="14">
        <f t="shared" si="11"/>
        <v>6832</v>
      </c>
      <c r="M40" s="22">
        <v>12</v>
      </c>
      <c r="N40" s="22">
        <f t="shared" si="0"/>
        <v>5856</v>
      </c>
      <c r="O40" s="18">
        <v>12</v>
      </c>
      <c r="P40" s="18">
        <f t="shared" si="1"/>
        <v>5856</v>
      </c>
      <c r="Q40" s="16">
        <v>12</v>
      </c>
      <c r="R40" s="16">
        <f t="shared" si="12"/>
        <v>5856</v>
      </c>
      <c r="S40" s="20">
        <v>12</v>
      </c>
      <c r="T40" s="23">
        <f t="shared" si="2"/>
        <v>5856</v>
      </c>
      <c r="U40" s="14">
        <v>12</v>
      </c>
      <c r="V40" s="14">
        <f t="shared" si="3"/>
        <v>5856</v>
      </c>
      <c r="W40" s="22">
        <v>13.45</v>
      </c>
      <c r="X40" s="22">
        <f t="shared" si="4"/>
        <v>6563.5999999999995</v>
      </c>
      <c r="Y40" s="18">
        <v>12</v>
      </c>
      <c r="Z40" s="18">
        <f t="shared" si="5"/>
        <v>5856</v>
      </c>
      <c r="AA40" s="16">
        <v>12</v>
      </c>
      <c r="AB40" s="16">
        <f t="shared" si="6"/>
        <v>5856</v>
      </c>
      <c r="AC40" s="20">
        <v>12.9</v>
      </c>
      <c r="AD40" s="23">
        <f t="shared" si="7"/>
        <v>6295.2</v>
      </c>
      <c r="AE40" s="14">
        <v>15</v>
      </c>
      <c r="AF40" s="14">
        <f t="shared" si="8"/>
        <v>7320</v>
      </c>
      <c r="AG40" s="22">
        <v>12</v>
      </c>
      <c r="AH40" s="22">
        <f t="shared" si="9"/>
        <v>5856</v>
      </c>
      <c r="AI40" s="32">
        <f t="shared" si="10"/>
        <v>12.612499999999999</v>
      </c>
      <c r="AJ40" s="32">
        <f t="shared" si="13"/>
        <v>6154.9000000000005</v>
      </c>
    </row>
    <row r="41" spans="1:36" ht="15" customHeight="1" x14ac:dyDescent="0.25">
      <c r="A41" s="66">
        <v>28</v>
      </c>
      <c r="B41" s="67"/>
      <c r="C41" s="76" t="s">
        <v>52</v>
      </c>
      <c r="D41" s="77"/>
      <c r="E41" s="77"/>
      <c r="F41" s="78"/>
      <c r="G41" s="8">
        <v>160</v>
      </c>
      <c r="H41" s="8" t="s">
        <v>96</v>
      </c>
      <c r="I41" s="24"/>
      <c r="J41" s="11"/>
      <c r="K41" s="14">
        <v>40</v>
      </c>
      <c r="L41" s="14">
        <f t="shared" si="11"/>
        <v>6400</v>
      </c>
      <c r="M41" s="22">
        <v>32</v>
      </c>
      <c r="N41" s="22">
        <f t="shared" si="0"/>
        <v>5120</v>
      </c>
      <c r="O41" s="18">
        <v>17</v>
      </c>
      <c r="P41" s="18">
        <f t="shared" si="1"/>
        <v>2720</v>
      </c>
      <c r="Q41" s="16">
        <v>17</v>
      </c>
      <c r="R41" s="16">
        <f t="shared" si="12"/>
        <v>2720</v>
      </c>
      <c r="S41" s="20">
        <v>17</v>
      </c>
      <c r="T41" s="23">
        <f t="shared" si="2"/>
        <v>2720</v>
      </c>
      <c r="U41" s="14">
        <v>32</v>
      </c>
      <c r="V41" s="14">
        <f t="shared" si="3"/>
        <v>5120</v>
      </c>
      <c r="W41" s="22">
        <v>19</v>
      </c>
      <c r="X41" s="22">
        <f t="shared" si="4"/>
        <v>3040</v>
      </c>
      <c r="Y41" s="18">
        <v>17</v>
      </c>
      <c r="Z41" s="18">
        <f t="shared" si="5"/>
        <v>2720</v>
      </c>
      <c r="AA41" s="16">
        <v>32</v>
      </c>
      <c r="AB41" s="16">
        <f t="shared" si="6"/>
        <v>5120</v>
      </c>
      <c r="AC41" s="20">
        <v>34.5</v>
      </c>
      <c r="AD41" s="23">
        <f t="shared" si="7"/>
        <v>5520</v>
      </c>
      <c r="AE41" s="14">
        <v>15</v>
      </c>
      <c r="AF41" s="14">
        <f t="shared" si="8"/>
        <v>2400</v>
      </c>
      <c r="AG41" s="22">
        <v>32</v>
      </c>
      <c r="AH41" s="22">
        <f t="shared" si="9"/>
        <v>5120</v>
      </c>
      <c r="AI41" s="32">
        <f t="shared" si="10"/>
        <v>25.375</v>
      </c>
      <c r="AJ41" s="32">
        <f t="shared" si="13"/>
        <v>4060</v>
      </c>
    </row>
    <row r="42" spans="1:36" ht="15" customHeight="1" x14ac:dyDescent="0.25">
      <c r="A42" s="66">
        <v>29</v>
      </c>
      <c r="B42" s="67"/>
      <c r="C42" s="76" t="s">
        <v>53</v>
      </c>
      <c r="D42" s="77"/>
      <c r="E42" s="77"/>
      <c r="F42" s="78"/>
      <c r="G42" s="8">
        <v>3</v>
      </c>
      <c r="H42" s="8" t="s">
        <v>92</v>
      </c>
      <c r="I42" s="24"/>
      <c r="J42" s="11"/>
      <c r="K42" s="14">
        <v>28</v>
      </c>
      <c r="L42" s="14">
        <f t="shared" si="11"/>
        <v>84</v>
      </c>
      <c r="M42" s="22">
        <v>25</v>
      </c>
      <c r="N42" s="22">
        <f t="shared" si="0"/>
        <v>75</v>
      </c>
      <c r="O42" s="18">
        <v>25</v>
      </c>
      <c r="P42" s="18">
        <f t="shared" si="1"/>
        <v>75</v>
      </c>
      <c r="Q42" s="16">
        <v>25</v>
      </c>
      <c r="R42" s="16">
        <f t="shared" si="12"/>
        <v>75</v>
      </c>
      <c r="S42" s="20">
        <v>25</v>
      </c>
      <c r="T42" s="23">
        <f t="shared" si="2"/>
        <v>75</v>
      </c>
      <c r="U42" s="14">
        <v>25</v>
      </c>
      <c r="V42" s="14">
        <f t="shared" si="3"/>
        <v>75</v>
      </c>
      <c r="W42" s="22">
        <v>28</v>
      </c>
      <c r="X42" s="22">
        <f t="shared" si="4"/>
        <v>84</v>
      </c>
      <c r="Y42" s="18">
        <v>25</v>
      </c>
      <c r="Z42" s="18">
        <f t="shared" si="5"/>
        <v>75</v>
      </c>
      <c r="AA42" s="16">
        <v>25</v>
      </c>
      <c r="AB42" s="16">
        <f t="shared" si="6"/>
        <v>75</v>
      </c>
      <c r="AC42" s="20">
        <v>27</v>
      </c>
      <c r="AD42" s="23">
        <f t="shared" si="7"/>
        <v>81</v>
      </c>
      <c r="AE42" s="14">
        <v>1000</v>
      </c>
      <c r="AF42" s="14">
        <f t="shared" si="8"/>
        <v>3000</v>
      </c>
      <c r="AG42" s="22">
        <v>25</v>
      </c>
      <c r="AH42" s="22">
        <f t="shared" si="9"/>
        <v>75</v>
      </c>
      <c r="AI42" s="32">
        <f t="shared" si="10"/>
        <v>106.91666666666667</v>
      </c>
      <c r="AJ42" s="32">
        <f t="shared" si="13"/>
        <v>320.75</v>
      </c>
    </row>
    <row r="43" spans="1:36" ht="15" customHeight="1" x14ac:dyDescent="0.25">
      <c r="A43" s="66">
        <v>30</v>
      </c>
      <c r="B43" s="67"/>
      <c r="C43" s="76" t="s">
        <v>54</v>
      </c>
      <c r="D43" s="77"/>
      <c r="E43" s="77"/>
      <c r="F43" s="78"/>
      <c r="G43" s="8">
        <v>9</v>
      </c>
      <c r="H43" s="8" t="s">
        <v>92</v>
      </c>
      <c r="I43" s="24"/>
      <c r="J43" s="11"/>
      <c r="K43" s="14">
        <v>440</v>
      </c>
      <c r="L43" s="14">
        <f t="shared" si="11"/>
        <v>3960</v>
      </c>
      <c r="M43" s="22">
        <v>350</v>
      </c>
      <c r="N43" s="22">
        <f t="shared" si="0"/>
        <v>3150</v>
      </c>
      <c r="O43" s="18">
        <v>350</v>
      </c>
      <c r="P43" s="18">
        <f t="shared" si="1"/>
        <v>3150</v>
      </c>
      <c r="Q43" s="16">
        <v>350</v>
      </c>
      <c r="R43" s="16">
        <f t="shared" si="12"/>
        <v>3150</v>
      </c>
      <c r="S43" s="20">
        <v>350</v>
      </c>
      <c r="T43" s="23">
        <f t="shared" si="2"/>
        <v>3150</v>
      </c>
      <c r="U43" s="14">
        <v>350</v>
      </c>
      <c r="V43" s="14">
        <f t="shared" si="3"/>
        <v>3150</v>
      </c>
      <c r="W43" s="22">
        <v>370</v>
      </c>
      <c r="X43" s="22">
        <f t="shared" si="4"/>
        <v>3330</v>
      </c>
      <c r="Y43" s="18">
        <v>350</v>
      </c>
      <c r="Z43" s="18">
        <f t="shared" si="5"/>
        <v>3150</v>
      </c>
      <c r="AA43" s="16">
        <v>330</v>
      </c>
      <c r="AB43" s="16">
        <f t="shared" si="6"/>
        <v>2970</v>
      </c>
      <c r="AC43" s="20">
        <v>640</v>
      </c>
      <c r="AD43" s="23">
        <f t="shared" si="7"/>
        <v>5760</v>
      </c>
      <c r="AE43" s="14">
        <v>1000</v>
      </c>
      <c r="AF43" s="14">
        <f t="shared" si="8"/>
        <v>9000</v>
      </c>
      <c r="AG43" s="22">
        <v>380</v>
      </c>
      <c r="AH43" s="22">
        <f t="shared" si="9"/>
        <v>3420</v>
      </c>
      <c r="AI43" s="32">
        <f t="shared" si="10"/>
        <v>438.33333333333331</v>
      </c>
      <c r="AJ43" s="32">
        <f t="shared" si="13"/>
        <v>3945</v>
      </c>
    </row>
    <row r="44" spans="1:36" ht="15" customHeight="1" x14ac:dyDescent="0.25">
      <c r="A44" s="66">
        <v>31</v>
      </c>
      <c r="B44" s="67"/>
      <c r="C44" s="76" t="s">
        <v>55</v>
      </c>
      <c r="D44" s="77"/>
      <c r="E44" s="77"/>
      <c r="F44" s="78"/>
      <c r="G44" s="8">
        <v>33</v>
      </c>
      <c r="H44" s="8" t="s">
        <v>92</v>
      </c>
      <c r="I44" s="24"/>
      <c r="J44" s="11"/>
      <c r="K44" s="14">
        <v>440</v>
      </c>
      <c r="L44" s="14">
        <f t="shared" si="11"/>
        <v>14520</v>
      </c>
      <c r="M44" s="22">
        <v>350</v>
      </c>
      <c r="N44" s="22">
        <f t="shared" si="0"/>
        <v>11550</v>
      </c>
      <c r="O44" s="18">
        <v>350</v>
      </c>
      <c r="P44" s="18">
        <f t="shared" si="1"/>
        <v>11550</v>
      </c>
      <c r="Q44" s="16">
        <v>350</v>
      </c>
      <c r="R44" s="16">
        <f t="shared" si="12"/>
        <v>11550</v>
      </c>
      <c r="S44" s="20">
        <v>350</v>
      </c>
      <c r="T44" s="23">
        <f t="shared" si="2"/>
        <v>11550</v>
      </c>
      <c r="U44" s="14">
        <v>350</v>
      </c>
      <c r="V44" s="14">
        <f t="shared" si="3"/>
        <v>11550</v>
      </c>
      <c r="W44" s="22">
        <v>370</v>
      </c>
      <c r="X44" s="22">
        <f t="shared" si="4"/>
        <v>12210</v>
      </c>
      <c r="Y44" s="18">
        <v>350</v>
      </c>
      <c r="Z44" s="18">
        <f t="shared" si="5"/>
        <v>11550</v>
      </c>
      <c r="AA44" s="16">
        <v>330</v>
      </c>
      <c r="AB44" s="16">
        <f t="shared" si="6"/>
        <v>10890</v>
      </c>
      <c r="AC44" s="20">
        <v>630</v>
      </c>
      <c r="AD44" s="23">
        <f t="shared" si="7"/>
        <v>20790</v>
      </c>
      <c r="AE44" s="14">
        <v>750</v>
      </c>
      <c r="AF44" s="14">
        <f t="shared" si="8"/>
        <v>24750</v>
      </c>
      <c r="AG44" s="22">
        <v>380</v>
      </c>
      <c r="AH44" s="22">
        <f t="shared" si="9"/>
        <v>12540</v>
      </c>
      <c r="AI44" s="32">
        <f t="shared" si="10"/>
        <v>416.66666666666669</v>
      </c>
      <c r="AJ44" s="32">
        <f t="shared" si="13"/>
        <v>13750</v>
      </c>
    </row>
    <row r="45" spans="1:36" ht="26.25" customHeight="1" x14ac:dyDescent="0.25">
      <c r="A45" s="66">
        <v>32</v>
      </c>
      <c r="B45" s="67"/>
      <c r="C45" s="76" t="s">
        <v>56</v>
      </c>
      <c r="D45" s="77"/>
      <c r="E45" s="77"/>
      <c r="F45" s="78"/>
      <c r="G45" s="8">
        <v>2</v>
      </c>
      <c r="H45" s="8" t="s">
        <v>92</v>
      </c>
      <c r="I45" s="24"/>
      <c r="J45" s="11"/>
      <c r="K45" s="14">
        <v>440</v>
      </c>
      <c r="L45" s="14">
        <f t="shared" si="11"/>
        <v>880</v>
      </c>
      <c r="M45" s="22">
        <v>350</v>
      </c>
      <c r="N45" s="22">
        <f t="shared" si="0"/>
        <v>700</v>
      </c>
      <c r="O45" s="18">
        <v>350</v>
      </c>
      <c r="P45" s="18">
        <f t="shared" si="1"/>
        <v>700</v>
      </c>
      <c r="Q45" s="16">
        <v>350</v>
      </c>
      <c r="R45" s="16">
        <f t="shared" si="12"/>
        <v>700</v>
      </c>
      <c r="S45" s="20">
        <v>350</v>
      </c>
      <c r="T45" s="23">
        <f t="shared" si="2"/>
        <v>700</v>
      </c>
      <c r="U45" s="14">
        <v>350</v>
      </c>
      <c r="V45" s="14">
        <f t="shared" si="3"/>
        <v>700</v>
      </c>
      <c r="W45" s="22">
        <v>370</v>
      </c>
      <c r="X45" s="22">
        <f t="shared" si="4"/>
        <v>740</v>
      </c>
      <c r="Y45" s="18">
        <v>350</v>
      </c>
      <c r="Z45" s="18">
        <f t="shared" si="5"/>
        <v>700</v>
      </c>
      <c r="AA45" s="16">
        <v>330</v>
      </c>
      <c r="AB45" s="16">
        <f t="shared" si="6"/>
        <v>660</v>
      </c>
      <c r="AC45" s="20">
        <v>620</v>
      </c>
      <c r="AD45" s="23">
        <f t="shared" si="7"/>
        <v>1240</v>
      </c>
      <c r="AE45" s="14">
        <v>750</v>
      </c>
      <c r="AF45" s="14">
        <f t="shared" si="8"/>
        <v>1500</v>
      </c>
      <c r="AG45" s="22">
        <v>380</v>
      </c>
      <c r="AH45" s="22">
        <f t="shared" si="9"/>
        <v>760</v>
      </c>
      <c r="AI45" s="32">
        <f t="shared" si="10"/>
        <v>415.83333333333331</v>
      </c>
      <c r="AJ45" s="32">
        <f t="shared" si="13"/>
        <v>831.66666666666663</v>
      </c>
    </row>
    <row r="46" spans="1:36" ht="20.25" customHeight="1" x14ac:dyDescent="0.25">
      <c r="A46" s="66"/>
      <c r="B46" s="67"/>
      <c r="C46" s="125"/>
      <c r="D46" s="126"/>
      <c r="E46" s="126"/>
      <c r="F46" s="127"/>
      <c r="G46" s="8"/>
      <c r="H46" s="8"/>
      <c r="I46" s="24"/>
      <c r="J46" s="11"/>
      <c r="K46" s="14"/>
      <c r="L46" s="14"/>
      <c r="M46" s="22"/>
      <c r="N46" s="22"/>
      <c r="O46" s="18"/>
      <c r="P46" s="18"/>
      <c r="Q46" s="16"/>
      <c r="R46" s="16"/>
      <c r="S46" s="20"/>
      <c r="T46" s="23"/>
      <c r="U46" s="14"/>
      <c r="V46" s="14"/>
      <c r="W46" s="22"/>
      <c r="X46" s="22"/>
      <c r="Y46" s="18"/>
      <c r="Z46" s="18"/>
      <c r="AA46" s="16"/>
      <c r="AB46" s="16"/>
      <c r="AC46" s="20"/>
      <c r="AD46" s="23"/>
      <c r="AE46" s="14"/>
      <c r="AF46" s="14"/>
      <c r="AG46" s="22"/>
      <c r="AH46" s="22"/>
      <c r="AI46" s="32"/>
      <c r="AJ46" s="32"/>
    </row>
    <row r="47" spans="1:36" ht="15" customHeight="1" x14ac:dyDescent="0.25">
      <c r="A47" s="74" t="s">
        <v>21</v>
      </c>
      <c r="B47" s="75"/>
      <c r="C47" s="76"/>
      <c r="D47" s="77"/>
      <c r="E47" s="77"/>
      <c r="F47" s="78"/>
      <c r="G47" s="8"/>
      <c r="H47" s="8"/>
      <c r="I47" s="24"/>
      <c r="J47" s="11"/>
      <c r="K47" s="14"/>
      <c r="L47" s="14"/>
      <c r="M47" s="22"/>
      <c r="N47" s="22"/>
      <c r="O47" s="18"/>
      <c r="P47" s="18"/>
      <c r="Q47" s="16"/>
      <c r="R47" s="16"/>
      <c r="S47" s="20"/>
      <c r="T47" s="23"/>
      <c r="U47" s="14"/>
      <c r="V47" s="14"/>
      <c r="W47" s="22"/>
      <c r="X47" s="22"/>
      <c r="Y47" s="18"/>
      <c r="Z47" s="18"/>
      <c r="AA47" s="16"/>
      <c r="AB47" s="16"/>
      <c r="AC47" s="20"/>
      <c r="AD47" s="23"/>
      <c r="AE47" s="14"/>
      <c r="AF47" s="14"/>
      <c r="AG47" s="22"/>
      <c r="AH47" s="22"/>
      <c r="AI47" s="32"/>
      <c r="AJ47" s="32"/>
    </row>
    <row r="48" spans="1:36" ht="15" customHeight="1" x14ac:dyDescent="0.25">
      <c r="A48" s="66">
        <v>33</v>
      </c>
      <c r="B48" s="67"/>
      <c r="C48" s="76" t="s">
        <v>57</v>
      </c>
      <c r="D48" s="77"/>
      <c r="E48" s="77"/>
      <c r="F48" s="78"/>
      <c r="G48" s="8">
        <v>1</v>
      </c>
      <c r="H48" s="8" t="s">
        <v>12</v>
      </c>
      <c r="I48" s="24"/>
      <c r="J48" s="11"/>
      <c r="K48" s="14">
        <v>50000</v>
      </c>
      <c r="L48" s="14">
        <f t="shared" ref="L48:L60" si="14">K48*G48</f>
        <v>50000</v>
      </c>
      <c r="M48" s="22">
        <v>55000</v>
      </c>
      <c r="N48" s="22">
        <f t="shared" si="0"/>
        <v>55000</v>
      </c>
      <c r="O48" s="18">
        <v>60000</v>
      </c>
      <c r="P48" s="18">
        <f t="shared" si="1"/>
        <v>60000</v>
      </c>
      <c r="Q48" s="16">
        <v>150000</v>
      </c>
      <c r="R48" s="16">
        <f t="shared" si="12"/>
        <v>150000</v>
      </c>
      <c r="S48" s="20">
        <v>100000</v>
      </c>
      <c r="T48" s="23">
        <f t="shared" si="2"/>
        <v>100000</v>
      </c>
      <c r="U48" s="14">
        <v>27000</v>
      </c>
      <c r="V48" s="14">
        <f t="shared" si="3"/>
        <v>27000</v>
      </c>
      <c r="W48" s="22">
        <v>50000</v>
      </c>
      <c r="X48" s="22">
        <f t="shared" si="4"/>
        <v>50000</v>
      </c>
      <c r="Y48" s="18">
        <v>10000</v>
      </c>
      <c r="Z48" s="18">
        <f t="shared" si="5"/>
        <v>10000</v>
      </c>
      <c r="AA48" s="16">
        <v>20000</v>
      </c>
      <c r="AB48" s="16">
        <f t="shared" si="6"/>
        <v>20000</v>
      </c>
      <c r="AC48" s="20">
        <v>32500</v>
      </c>
      <c r="AD48" s="23">
        <f t="shared" si="7"/>
        <v>32500</v>
      </c>
      <c r="AE48" s="14">
        <v>48500</v>
      </c>
      <c r="AF48" s="14">
        <f t="shared" si="8"/>
        <v>48500</v>
      </c>
      <c r="AG48" s="22">
        <v>210000</v>
      </c>
      <c r="AH48" s="22">
        <f t="shared" si="9"/>
        <v>210000</v>
      </c>
      <c r="AI48" s="32">
        <f t="shared" ref="AI48:AI60" si="15">AVERAGE(Y48,AA48,AC48,AE48,AG48,W48,U48,S48,Q48,O48,M48,K48)</f>
        <v>67750</v>
      </c>
      <c r="AJ48" s="32">
        <f t="shared" si="13"/>
        <v>67750</v>
      </c>
    </row>
    <row r="49" spans="1:36" ht="28.5" customHeight="1" x14ac:dyDescent="0.25">
      <c r="A49" s="66">
        <v>34</v>
      </c>
      <c r="B49" s="67"/>
      <c r="C49" s="76" t="s">
        <v>28</v>
      </c>
      <c r="D49" s="77"/>
      <c r="E49" s="77"/>
      <c r="F49" s="78"/>
      <c r="G49" s="8">
        <v>7</v>
      </c>
      <c r="H49" s="8" t="s">
        <v>92</v>
      </c>
      <c r="I49" s="24"/>
      <c r="J49" s="11"/>
      <c r="K49" s="14">
        <v>800</v>
      </c>
      <c r="L49" s="14">
        <f t="shared" si="14"/>
        <v>5600</v>
      </c>
      <c r="M49" s="22">
        <v>1200</v>
      </c>
      <c r="N49" s="22">
        <f t="shared" si="0"/>
        <v>8400</v>
      </c>
      <c r="O49" s="18">
        <v>1200</v>
      </c>
      <c r="P49" s="18">
        <f t="shared" si="1"/>
        <v>8400</v>
      </c>
      <c r="Q49" s="16">
        <v>1200</v>
      </c>
      <c r="R49" s="16">
        <f t="shared" si="12"/>
        <v>8400</v>
      </c>
      <c r="S49" s="20">
        <v>1300</v>
      </c>
      <c r="T49" s="23">
        <f t="shared" si="2"/>
        <v>9100</v>
      </c>
      <c r="U49" s="14">
        <v>1200</v>
      </c>
      <c r="V49" s="14">
        <f t="shared" si="3"/>
        <v>8400</v>
      </c>
      <c r="W49" s="22">
        <v>1350</v>
      </c>
      <c r="X49" s="22">
        <f t="shared" si="4"/>
        <v>9450</v>
      </c>
      <c r="Y49" s="18">
        <v>1200</v>
      </c>
      <c r="Z49" s="18">
        <f t="shared" si="5"/>
        <v>8400</v>
      </c>
      <c r="AA49" s="16">
        <v>2171.4299999999998</v>
      </c>
      <c r="AB49" s="29">
        <f t="shared" si="6"/>
        <v>15200.009999999998</v>
      </c>
      <c r="AC49" s="20">
        <v>1300</v>
      </c>
      <c r="AD49" s="23">
        <f t="shared" si="7"/>
        <v>9100</v>
      </c>
      <c r="AE49" s="14">
        <v>1000</v>
      </c>
      <c r="AF49" s="14">
        <f t="shared" si="8"/>
        <v>7000</v>
      </c>
      <c r="AG49" s="22">
        <v>1200</v>
      </c>
      <c r="AH49" s="22">
        <f t="shared" si="9"/>
        <v>8400</v>
      </c>
      <c r="AI49" s="32">
        <f t="shared" si="15"/>
        <v>1260.1191666666666</v>
      </c>
      <c r="AJ49" s="32">
        <f t="shared" si="13"/>
        <v>8820.8341666666656</v>
      </c>
    </row>
    <row r="50" spans="1:36" ht="28.5" customHeight="1" x14ac:dyDescent="0.25">
      <c r="A50" s="66">
        <v>35</v>
      </c>
      <c r="B50" s="67"/>
      <c r="C50" s="76" t="s">
        <v>29</v>
      </c>
      <c r="D50" s="77"/>
      <c r="E50" s="77"/>
      <c r="F50" s="78"/>
      <c r="G50" s="8">
        <v>3</v>
      </c>
      <c r="H50" s="8" t="s">
        <v>92</v>
      </c>
      <c r="I50" s="24"/>
      <c r="J50" s="11"/>
      <c r="K50" s="14">
        <v>800</v>
      </c>
      <c r="L50" s="14">
        <f t="shared" si="14"/>
        <v>2400</v>
      </c>
      <c r="M50" s="22">
        <v>1200</v>
      </c>
      <c r="N50" s="22">
        <f t="shared" si="0"/>
        <v>3600</v>
      </c>
      <c r="O50" s="18">
        <v>1200</v>
      </c>
      <c r="P50" s="18">
        <f t="shared" si="1"/>
        <v>3600</v>
      </c>
      <c r="Q50" s="16">
        <v>1200</v>
      </c>
      <c r="R50" s="16">
        <f t="shared" si="12"/>
        <v>3600</v>
      </c>
      <c r="S50" s="20">
        <v>1300</v>
      </c>
      <c r="T50" s="23">
        <f t="shared" si="2"/>
        <v>3900</v>
      </c>
      <c r="U50" s="14">
        <v>1200</v>
      </c>
      <c r="V50" s="14">
        <f t="shared" si="3"/>
        <v>3600</v>
      </c>
      <c r="W50" s="22">
        <v>1350</v>
      </c>
      <c r="X50" s="22">
        <f t="shared" si="4"/>
        <v>4050</v>
      </c>
      <c r="Y50" s="18">
        <v>1200</v>
      </c>
      <c r="Z50" s="18">
        <f t="shared" si="5"/>
        <v>3600</v>
      </c>
      <c r="AA50" s="16">
        <v>1200</v>
      </c>
      <c r="AB50" s="16">
        <f t="shared" si="6"/>
        <v>3600</v>
      </c>
      <c r="AC50" s="20">
        <v>1300</v>
      </c>
      <c r="AD50" s="23">
        <f t="shared" si="7"/>
        <v>3900</v>
      </c>
      <c r="AE50" s="14">
        <v>1000</v>
      </c>
      <c r="AF50" s="14">
        <f t="shared" si="8"/>
        <v>3000</v>
      </c>
      <c r="AG50" s="22">
        <v>1200</v>
      </c>
      <c r="AH50" s="22">
        <f t="shared" si="9"/>
        <v>3600</v>
      </c>
      <c r="AI50" s="32">
        <f t="shared" si="15"/>
        <v>1179.1666666666667</v>
      </c>
      <c r="AJ50" s="32">
        <f t="shared" si="13"/>
        <v>3537.5</v>
      </c>
    </row>
    <row r="51" spans="1:36" ht="25.5" customHeight="1" x14ac:dyDescent="0.25">
      <c r="A51" s="66">
        <v>36</v>
      </c>
      <c r="B51" s="67"/>
      <c r="C51" s="76" t="s">
        <v>58</v>
      </c>
      <c r="D51" s="77"/>
      <c r="E51" s="77"/>
      <c r="F51" s="78"/>
      <c r="G51" s="8">
        <v>1</v>
      </c>
      <c r="H51" s="8" t="s">
        <v>92</v>
      </c>
      <c r="I51" s="24"/>
      <c r="J51" s="11"/>
      <c r="K51" s="14">
        <v>1800</v>
      </c>
      <c r="L51" s="14">
        <f t="shared" si="14"/>
        <v>1800</v>
      </c>
      <c r="M51" s="22">
        <v>1500</v>
      </c>
      <c r="N51" s="22">
        <f t="shared" si="0"/>
        <v>1500</v>
      </c>
      <c r="O51" s="18">
        <v>1500</v>
      </c>
      <c r="P51" s="18">
        <f t="shared" si="1"/>
        <v>1500</v>
      </c>
      <c r="Q51" s="16">
        <v>1500</v>
      </c>
      <c r="R51" s="16">
        <f t="shared" si="12"/>
        <v>1500</v>
      </c>
      <c r="S51" s="20">
        <v>3200</v>
      </c>
      <c r="T51" s="23">
        <f t="shared" si="2"/>
        <v>3200</v>
      </c>
      <c r="U51" s="14">
        <v>1500</v>
      </c>
      <c r="V51" s="14">
        <f t="shared" si="3"/>
        <v>1500</v>
      </c>
      <c r="W51" s="22">
        <v>1680</v>
      </c>
      <c r="X51" s="22">
        <f t="shared" si="4"/>
        <v>1680</v>
      </c>
      <c r="Y51" s="18">
        <v>1500</v>
      </c>
      <c r="Z51" s="18">
        <f t="shared" si="5"/>
        <v>1500</v>
      </c>
      <c r="AA51" s="16">
        <v>1500</v>
      </c>
      <c r="AB51" s="16">
        <f t="shared" si="6"/>
        <v>1500</v>
      </c>
      <c r="AC51" s="20">
        <v>1650</v>
      </c>
      <c r="AD51" s="23">
        <f t="shared" si="7"/>
        <v>1650</v>
      </c>
      <c r="AE51" s="14">
        <v>900</v>
      </c>
      <c r="AF51" s="14">
        <f t="shared" si="8"/>
        <v>900</v>
      </c>
      <c r="AG51" s="22">
        <v>1500</v>
      </c>
      <c r="AH51" s="22">
        <f t="shared" si="9"/>
        <v>1500</v>
      </c>
      <c r="AI51" s="32">
        <f t="shared" si="15"/>
        <v>1644.1666666666667</v>
      </c>
      <c r="AJ51" s="32">
        <f t="shared" si="13"/>
        <v>1644.1666666666667</v>
      </c>
    </row>
    <row r="52" spans="1:36" ht="27" customHeight="1" x14ac:dyDescent="0.25">
      <c r="A52" s="66">
        <v>37</v>
      </c>
      <c r="B52" s="67"/>
      <c r="C52" s="76" t="s">
        <v>30</v>
      </c>
      <c r="D52" s="77"/>
      <c r="E52" s="77"/>
      <c r="F52" s="78"/>
      <c r="G52" s="8">
        <v>49</v>
      </c>
      <c r="H52" s="8" t="s">
        <v>92</v>
      </c>
      <c r="I52" s="24"/>
      <c r="J52" s="11"/>
      <c r="K52" s="14">
        <v>800</v>
      </c>
      <c r="L52" s="14">
        <f t="shared" si="14"/>
        <v>39200</v>
      </c>
      <c r="M52" s="22">
        <v>900</v>
      </c>
      <c r="N52" s="22">
        <f t="shared" si="0"/>
        <v>44100</v>
      </c>
      <c r="O52" s="18">
        <v>900</v>
      </c>
      <c r="P52" s="18">
        <f t="shared" si="1"/>
        <v>44100</v>
      </c>
      <c r="Q52" s="16">
        <v>900</v>
      </c>
      <c r="R52" s="16">
        <f t="shared" si="12"/>
        <v>44100</v>
      </c>
      <c r="S52" s="20">
        <v>900</v>
      </c>
      <c r="T52" s="23">
        <f t="shared" si="2"/>
        <v>44100</v>
      </c>
      <c r="U52" s="14">
        <v>900</v>
      </c>
      <c r="V52" s="14">
        <f t="shared" si="3"/>
        <v>44100</v>
      </c>
      <c r="W52" s="22">
        <v>1000</v>
      </c>
      <c r="X52" s="22">
        <f t="shared" si="4"/>
        <v>49000</v>
      </c>
      <c r="Y52" s="18">
        <v>900</v>
      </c>
      <c r="Z52" s="18">
        <f t="shared" si="5"/>
        <v>44100</v>
      </c>
      <c r="AA52" s="16">
        <v>900</v>
      </c>
      <c r="AB52" s="16">
        <f t="shared" si="6"/>
        <v>44100</v>
      </c>
      <c r="AC52" s="20">
        <v>975</v>
      </c>
      <c r="AD52" s="23">
        <f t="shared" si="7"/>
        <v>47775</v>
      </c>
      <c r="AE52" s="14">
        <v>750</v>
      </c>
      <c r="AF52" s="14">
        <f t="shared" si="8"/>
        <v>36750</v>
      </c>
      <c r="AG52" s="22">
        <v>900</v>
      </c>
      <c r="AH52" s="22">
        <f t="shared" si="9"/>
        <v>44100</v>
      </c>
      <c r="AI52" s="32">
        <f t="shared" si="15"/>
        <v>893.75</v>
      </c>
      <c r="AJ52" s="32">
        <f t="shared" si="13"/>
        <v>43793.75</v>
      </c>
    </row>
    <row r="53" spans="1:36" ht="27" customHeight="1" x14ac:dyDescent="0.25">
      <c r="A53" s="66">
        <v>38</v>
      </c>
      <c r="B53" s="67"/>
      <c r="C53" s="76" t="s">
        <v>59</v>
      </c>
      <c r="D53" s="77"/>
      <c r="E53" s="77"/>
      <c r="F53" s="78"/>
      <c r="G53" s="8">
        <v>4</v>
      </c>
      <c r="H53" s="8" t="s">
        <v>92</v>
      </c>
      <c r="I53" s="24"/>
      <c r="J53" s="11"/>
      <c r="K53" s="14">
        <v>800</v>
      </c>
      <c r="L53" s="14">
        <f t="shared" si="14"/>
        <v>3200</v>
      </c>
      <c r="M53" s="22">
        <v>900</v>
      </c>
      <c r="N53" s="22">
        <f t="shared" si="0"/>
        <v>3600</v>
      </c>
      <c r="O53" s="18">
        <v>900</v>
      </c>
      <c r="P53" s="18">
        <f t="shared" si="1"/>
        <v>3600</v>
      </c>
      <c r="Q53" s="16">
        <v>900</v>
      </c>
      <c r="R53" s="16">
        <f t="shared" si="12"/>
        <v>3600</v>
      </c>
      <c r="S53" s="20">
        <v>900</v>
      </c>
      <c r="T53" s="23">
        <f t="shared" si="2"/>
        <v>3600</v>
      </c>
      <c r="U53" s="14">
        <v>900</v>
      </c>
      <c r="V53" s="14">
        <f t="shared" si="3"/>
        <v>3600</v>
      </c>
      <c r="W53" s="22">
        <v>1000</v>
      </c>
      <c r="X53" s="22">
        <f t="shared" si="4"/>
        <v>4000</v>
      </c>
      <c r="Y53" s="18">
        <v>900</v>
      </c>
      <c r="Z53" s="18">
        <f t="shared" si="5"/>
        <v>3600</v>
      </c>
      <c r="AA53" s="16">
        <v>900</v>
      </c>
      <c r="AB53" s="16">
        <f t="shared" si="6"/>
        <v>3600</v>
      </c>
      <c r="AC53" s="20">
        <v>975</v>
      </c>
      <c r="AD53" s="23">
        <f t="shared" si="7"/>
        <v>3900</v>
      </c>
      <c r="AE53" s="14">
        <v>750</v>
      </c>
      <c r="AF53" s="14">
        <f t="shared" si="8"/>
        <v>3000</v>
      </c>
      <c r="AG53" s="22">
        <v>900</v>
      </c>
      <c r="AH53" s="22">
        <f t="shared" si="9"/>
        <v>3600</v>
      </c>
      <c r="AI53" s="32">
        <f t="shared" si="15"/>
        <v>893.75</v>
      </c>
      <c r="AJ53" s="32">
        <f t="shared" si="13"/>
        <v>3575</v>
      </c>
    </row>
    <row r="54" spans="1:36" ht="27" customHeight="1" x14ac:dyDescent="0.25">
      <c r="A54" s="66">
        <v>39</v>
      </c>
      <c r="B54" s="67"/>
      <c r="C54" s="76" t="s">
        <v>60</v>
      </c>
      <c r="D54" s="77"/>
      <c r="E54" s="77"/>
      <c r="F54" s="78"/>
      <c r="G54" s="8">
        <v>11</v>
      </c>
      <c r="H54" s="8" t="s">
        <v>92</v>
      </c>
      <c r="I54" s="24"/>
      <c r="J54" s="11"/>
      <c r="K54" s="14">
        <v>800</v>
      </c>
      <c r="L54" s="14">
        <f t="shared" si="14"/>
        <v>8800</v>
      </c>
      <c r="M54" s="22">
        <v>900</v>
      </c>
      <c r="N54" s="22">
        <f t="shared" si="0"/>
        <v>9900</v>
      </c>
      <c r="O54" s="18">
        <v>900</v>
      </c>
      <c r="P54" s="18">
        <f t="shared" si="1"/>
        <v>9900</v>
      </c>
      <c r="Q54" s="16">
        <v>1900</v>
      </c>
      <c r="R54" s="16">
        <f t="shared" si="12"/>
        <v>20900</v>
      </c>
      <c r="S54" s="20">
        <v>1000</v>
      </c>
      <c r="T54" s="23">
        <f t="shared" si="2"/>
        <v>11000</v>
      </c>
      <c r="U54" s="14">
        <v>900</v>
      </c>
      <c r="V54" s="14">
        <f t="shared" si="3"/>
        <v>9900</v>
      </c>
      <c r="W54" s="22">
        <v>1000</v>
      </c>
      <c r="X54" s="22">
        <f t="shared" si="4"/>
        <v>11000</v>
      </c>
      <c r="Y54" s="18">
        <v>1900</v>
      </c>
      <c r="Z54" s="18">
        <f t="shared" si="5"/>
        <v>20900</v>
      </c>
      <c r="AA54" s="16">
        <v>900</v>
      </c>
      <c r="AB54" s="16">
        <f t="shared" si="6"/>
        <v>9900</v>
      </c>
      <c r="AC54" s="20">
        <v>975</v>
      </c>
      <c r="AD54" s="23">
        <f t="shared" si="7"/>
        <v>10725</v>
      </c>
      <c r="AE54" s="14">
        <v>750</v>
      </c>
      <c r="AF54" s="14">
        <f t="shared" si="8"/>
        <v>8250</v>
      </c>
      <c r="AG54" s="22">
        <v>900</v>
      </c>
      <c r="AH54" s="22">
        <f t="shared" si="9"/>
        <v>9900</v>
      </c>
      <c r="AI54" s="32">
        <f t="shared" si="15"/>
        <v>1068.75</v>
      </c>
      <c r="AJ54" s="32">
        <f t="shared" si="13"/>
        <v>11756.25</v>
      </c>
    </row>
    <row r="55" spans="1:36" ht="24.75" customHeight="1" x14ac:dyDescent="0.25">
      <c r="A55" s="66">
        <v>40</v>
      </c>
      <c r="B55" s="67"/>
      <c r="C55" s="76" t="s">
        <v>31</v>
      </c>
      <c r="D55" s="77"/>
      <c r="E55" s="77"/>
      <c r="F55" s="78"/>
      <c r="G55" s="8">
        <v>9</v>
      </c>
      <c r="H55" s="8" t="s">
        <v>92</v>
      </c>
      <c r="I55" s="24"/>
      <c r="J55" s="11"/>
      <c r="K55" s="14">
        <v>380</v>
      </c>
      <c r="L55" s="14">
        <f t="shared" si="14"/>
        <v>3420</v>
      </c>
      <c r="M55" s="22">
        <v>300</v>
      </c>
      <c r="N55" s="22">
        <f t="shared" si="0"/>
        <v>2700</v>
      </c>
      <c r="O55" s="18">
        <v>300</v>
      </c>
      <c r="P55" s="18">
        <f t="shared" si="1"/>
        <v>2700</v>
      </c>
      <c r="Q55" s="16">
        <v>300</v>
      </c>
      <c r="R55" s="16">
        <f t="shared" si="12"/>
        <v>2700</v>
      </c>
      <c r="S55" s="20">
        <v>300</v>
      </c>
      <c r="T55" s="23">
        <f t="shared" si="2"/>
        <v>2700</v>
      </c>
      <c r="U55" s="14">
        <v>300</v>
      </c>
      <c r="V55" s="14">
        <f t="shared" si="3"/>
        <v>2700</v>
      </c>
      <c r="W55" s="22">
        <v>400</v>
      </c>
      <c r="X55" s="22">
        <f t="shared" si="4"/>
        <v>3600</v>
      </c>
      <c r="Y55" s="18">
        <v>300</v>
      </c>
      <c r="Z55" s="18">
        <f t="shared" si="5"/>
        <v>2700</v>
      </c>
      <c r="AA55" s="16">
        <v>1000</v>
      </c>
      <c r="AB55" s="16">
        <f t="shared" si="6"/>
        <v>9000</v>
      </c>
      <c r="AC55" s="20">
        <v>380</v>
      </c>
      <c r="AD55" s="23">
        <f t="shared" si="7"/>
        <v>3420</v>
      </c>
      <c r="AE55" s="14">
        <v>750</v>
      </c>
      <c r="AF55" s="14">
        <f t="shared" si="8"/>
        <v>6750</v>
      </c>
      <c r="AG55" s="22">
        <v>330</v>
      </c>
      <c r="AH55" s="22">
        <f t="shared" si="9"/>
        <v>2970</v>
      </c>
      <c r="AI55" s="32">
        <f t="shared" si="15"/>
        <v>420</v>
      </c>
      <c r="AJ55" s="32">
        <f t="shared" si="13"/>
        <v>3780</v>
      </c>
    </row>
    <row r="56" spans="1:36" ht="27.75" customHeight="1" x14ac:dyDescent="0.25">
      <c r="A56" s="66">
        <v>41</v>
      </c>
      <c r="B56" s="67"/>
      <c r="C56" s="76" t="s">
        <v>61</v>
      </c>
      <c r="D56" s="77"/>
      <c r="E56" s="77"/>
      <c r="F56" s="78"/>
      <c r="G56" s="8">
        <v>1</v>
      </c>
      <c r="H56" s="8" t="s">
        <v>92</v>
      </c>
      <c r="I56" s="24"/>
      <c r="J56" s="11"/>
      <c r="K56" s="14">
        <v>1000</v>
      </c>
      <c r="L56" s="14">
        <f t="shared" si="14"/>
        <v>1000</v>
      </c>
      <c r="M56" s="22">
        <v>1200</v>
      </c>
      <c r="N56" s="22">
        <f t="shared" si="0"/>
        <v>1200</v>
      </c>
      <c r="O56" s="18">
        <v>1200</v>
      </c>
      <c r="P56" s="18">
        <f t="shared" si="1"/>
        <v>1200</v>
      </c>
      <c r="Q56" s="16">
        <v>1200</v>
      </c>
      <c r="R56" s="16">
        <f t="shared" si="12"/>
        <v>1200</v>
      </c>
      <c r="S56" s="20">
        <v>1100</v>
      </c>
      <c r="T56" s="23">
        <f t="shared" si="2"/>
        <v>1100</v>
      </c>
      <c r="U56" s="14">
        <v>1200</v>
      </c>
      <c r="V56" s="14">
        <f t="shared" si="3"/>
        <v>1200</v>
      </c>
      <c r="W56" s="22">
        <v>1350</v>
      </c>
      <c r="X56" s="22">
        <f t="shared" si="4"/>
        <v>1350</v>
      </c>
      <c r="Y56" s="18">
        <v>1200</v>
      </c>
      <c r="Z56" s="18">
        <f t="shared" si="5"/>
        <v>1200</v>
      </c>
      <c r="AA56" s="16">
        <v>1200</v>
      </c>
      <c r="AB56" s="16">
        <f t="shared" si="6"/>
        <v>1200</v>
      </c>
      <c r="AC56" s="20">
        <v>1300</v>
      </c>
      <c r="AD56" s="23">
        <f t="shared" si="7"/>
        <v>1300</v>
      </c>
      <c r="AE56" s="14">
        <v>750</v>
      </c>
      <c r="AF56" s="14">
        <f t="shared" si="8"/>
        <v>750</v>
      </c>
      <c r="AG56" s="22">
        <v>1200</v>
      </c>
      <c r="AH56" s="22">
        <f t="shared" si="9"/>
        <v>1200</v>
      </c>
      <c r="AI56" s="32">
        <f t="shared" si="15"/>
        <v>1158.3333333333333</v>
      </c>
      <c r="AJ56" s="32">
        <f t="shared" si="13"/>
        <v>1158.3333333333333</v>
      </c>
    </row>
    <row r="57" spans="1:36" ht="26.25" customHeight="1" x14ac:dyDescent="0.25">
      <c r="A57" s="66">
        <v>42</v>
      </c>
      <c r="B57" s="67"/>
      <c r="C57" s="76" t="s">
        <v>62</v>
      </c>
      <c r="D57" s="77"/>
      <c r="E57" s="77"/>
      <c r="F57" s="78"/>
      <c r="G57" s="8">
        <v>101</v>
      </c>
      <c r="H57" s="8" t="s">
        <v>95</v>
      </c>
      <c r="I57" s="24"/>
      <c r="J57" s="11"/>
      <c r="K57" s="14">
        <v>120</v>
      </c>
      <c r="L57" s="25">
        <f t="shared" si="14"/>
        <v>12120</v>
      </c>
      <c r="M57" s="22">
        <v>75</v>
      </c>
      <c r="N57" s="22">
        <f t="shared" si="0"/>
        <v>7575</v>
      </c>
      <c r="O57" s="18">
        <v>135</v>
      </c>
      <c r="P57" s="18">
        <f t="shared" si="1"/>
        <v>13635</v>
      </c>
      <c r="Q57" s="16">
        <v>92.09</v>
      </c>
      <c r="R57" s="16">
        <f t="shared" si="12"/>
        <v>9301.09</v>
      </c>
      <c r="S57" s="20">
        <v>135</v>
      </c>
      <c r="T57" s="23">
        <f t="shared" si="2"/>
        <v>13635</v>
      </c>
      <c r="U57" s="14">
        <v>130</v>
      </c>
      <c r="V57" s="14">
        <f t="shared" si="3"/>
        <v>13130</v>
      </c>
      <c r="W57" s="22">
        <v>84</v>
      </c>
      <c r="X57" s="22">
        <f t="shared" si="4"/>
        <v>8484</v>
      </c>
      <c r="Y57" s="18">
        <v>76</v>
      </c>
      <c r="Z57" s="18">
        <f t="shared" si="5"/>
        <v>7676</v>
      </c>
      <c r="AA57" s="16">
        <v>266.32</v>
      </c>
      <c r="AB57" s="16">
        <f t="shared" si="6"/>
        <v>26898.32</v>
      </c>
      <c r="AC57" s="20">
        <v>115</v>
      </c>
      <c r="AD57" s="23">
        <f t="shared" si="7"/>
        <v>11615</v>
      </c>
      <c r="AE57" s="14">
        <v>110</v>
      </c>
      <c r="AF57" s="14">
        <f t="shared" si="8"/>
        <v>11110</v>
      </c>
      <c r="AG57" s="22">
        <v>150</v>
      </c>
      <c r="AH57" s="22">
        <f t="shared" si="9"/>
        <v>15150</v>
      </c>
      <c r="AI57" s="32">
        <f t="shared" si="15"/>
        <v>124.03416666666665</v>
      </c>
      <c r="AJ57" s="32">
        <f t="shared" si="13"/>
        <v>12527.450833333334</v>
      </c>
    </row>
    <row r="58" spans="1:36" ht="15" customHeight="1" x14ac:dyDescent="0.25">
      <c r="A58" s="66">
        <v>43</v>
      </c>
      <c r="B58" s="67"/>
      <c r="C58" s="76" t="s">
        <v>63</v>
      </c>
      <c r="D58" s="77"/>
      <c r="E58" s="77"/>
      <c r="F58" s="78"/>
      <c r="G58" s="8">
        <v>19</v>
      </c>
      <c r="H58" s="8" t="s">
        <v>92</v>
      </c>
      <c r="I58" s="24"/>
      <c r="J58" s="11"/>
      <c r="K58" s="14">
        <v>12000</v>
      </c>
      <c r="L58" s="14">
        <f t="shared" si="14"/>
        <v>228000</v>
      </c>
      <c r="M58" s="22">
        <v>4800</v>
      </c>
      <c r="N58" s="22">
        <f t="shared" si="0"/>
        <v>91200</v>
      </c>
      <c r="O58" s="18">
        <v>7400</v>
      </c>
      <c r="P58" s="18">
        <f t="shared" si="1"/>
        <v>140600</v>
      </c>
      <c r="Q58" s="16">
        <v>6490.43</v>
      </c>
      <c r="R58" s="16">
        <f t="shared" si="12"/>
        <v>123318.17000000001</v>
      </c>
      <c r="S58" s="20">
        <v>7500</v>
      </c>
      <c r="T58" s="23">
        <f t="shared" si="2"/>
        <v>142500</v>
      </c>
      <c r="U58" s="14">
        <v>8400</v>
      </c>
      <c r="V58" s="14">
        <f t="shared" si="3"/>
        <v>159600</v>
      </c>
      <c r="W58" s="22">
        <v>5970</v>
      </c>
      <c r="X58" s="22">
        <f t="shared" si="4"/>
        <v>113430</v>
      </c>
      <c r="Y58" s="18">
        <v>4900</v>
      </c>
      <c r="Z58" s="18">
        <f t="shared" si="5"/>
        <v>93100</v>
      </c>
      <c r="AA58" s="16">
        <v>8101</v>
      </c>
      <c r="AB58" s="29">
        <f t="shared" si="6"/>
        <v>153919</v>
      </c>
      <c r="AC58" s="20">
        <v>8700</v>
      </c>
      <c r="AD58" s="23">
        <f t="shared" si="7"/>
        <v>165300</v>
      </c>
      <c r="AE58" s="14">
        <v>1000</v>
      </c>
      <c r="AF58" s="14">
        <f t="shared" si="8"/>
        <v>19000</v>
      </c>
      <c r="AG58" s="22">
        <v>8250</v>
      </c>
      <c r="AH58" s="22">
        <f t="shared" si="9"/>
        <v>156750</v>
      </c>
      <c r="AI58" s="32">
        <f t="shared" si="15"/>
        <v>6959.2858333333324</v>
      </c>
      <c r="AJ58" s="32">
        <f t="shared" si="13"/>
        <v>132226.43083333332</v>
      </c>
    </row>
    <row r="59" spans="1:36" ht="29.25" customHeight="1" x14ac:dyDescent="0.25">
      <c r="A59" s="66">
        <v>44</v>
      </c>
      <c r="B59" s="67"/>
      <c r="C59" s="76" t="s">
        <v>64</v>
      </c>
      <c r="D59" s="77"/>
      <c r="E59" s="77"/>
      <c r="F59" s="78"/>
      <c r="G59" s="8">
        <v>38095</v>
      </c>
      <c r="H59" s="8" t="s">
        <v>93</v>
      </c>
      <c r="I59" s="24"/>
      <c r="J59" s="11"/>
      <c r="K59" s="14">
        <v>4.8</v>
      </c>
      <c r="L59" s="14">
        <f t="shared" si="14"/>
        <v>182856</v>
      </c>
      <c r="M59" s="22">
        <v>3.9</v>
      </c>
      <c r="N59" s="22">
        <f t="shared" si="0"/>
        <v>148570.5</v>
      </c>
      <c r="O59" s="18">
        <v>4</v>
      </c>
      <c r="P59" s="18">
        <f t="shared" si="1"/>
        <v>152380</v>
      </c>
      <c r="Q59" s="16">
        <v>4.67</v>
      </c>
      <c r="R59" s="16">
        <f t="shared" si="12"/>
        <v>177903.65</v>
      </c>
      <c r="S59" s="20">
        <v>8</v>
      </c>
      <c r="T59" s="23">
        <f t="shared" si="2"/>
        <v>304760</v>
      </c>
      <c r="U59" s="14">
        <v>7.25</v>
      </c>
      <c r="V59" s="14">
        <f t="shared" si="3"/>
        <v>276188.75</v>
      </c>
      <c r="W59" s="22">
        <v>4.2</v>
      </c>
      <c r="X59" s="22">
        <f t="shared" si="4"/>
        <v>159999</v>
      </c>
      <c r="Y59" s="18">
        <v>5</v>
      </c>
      <c r="Z59" s="18">
        <f t="shared" si="5"/>
        <v>190475</v>
      </c>
      <c r="AA59" s="16">
        <v>5.26</v>
      </c>
      <c r="AB59" s="29">
        <f t="shared" si="6"/>
        <v>200379.69999999998</v>
      </c>
      <c r="AC59" s="20">
        <v>4.97</v>
      </c>
      <c r="AD59" s="23">
        <f t="shared" si="7"/>
        <v>189332.15</v>
      </c>
      <c r="AE59" s="14">
        <v>10</v>
      </c>
      <c r="AF59" s="14">
        <f t="shared" si="8"/>
        <v>380950</v>
      </c>
      <c r="AG59" s="22">
        <v>4</v>
      </c>
      <c r="AH59" s="22">
        <f t="shared" si="9"/>
        <v>152380</v>
      </c>
      <c r="AI59" s="32">
        <f t="shared" si="15"/>
        <v>5.5041666666666664</v>
      </c>
      <c r="AJ59" s="32">
        <f t="shared" si="13"/>
        <v>209681.22916666666</v>
      </c>
    </row>
    <row r="60" spans="1:36" ht="15" customHeight="1" x14ac:dyDescent="0.25">
      <c r="A60" s="66">
        <v>45</v>
      </c>
      <c r="B60" s="67"/>
      <c r="C60" s="76" t="s">
        <v>33</v>
      </c>
      <c r="D60" s="77"/>
      <c r="E60" s="77"/>
      <c r="F60" s="78"/>
      <c r="G60" s="8">
        <v>38095</v>
      </c>
      <c r="H60" s="8" t="s">
        <v>93</v>
      </c>
      <c r="I60" s="24"/>
      <c r="J60" s="11"/>
      <c r="K60" s="14">
        <v>4.8</v>
      </c>
      <c r="L60" s="14">
        <f t="shared" si="14"/>
        <v>182856</v>
      </c>
      <c r="M60" s="22">
        <v>3.79</v>
      </c>
      <c r="N60" s="22">
        <f t="shared" si="0"/>
        <v>144380.04999999999</v>
      </c>
      <c r="O60" s="18">
        <v>2.5</v>
      </c>
      <c r="P60" s="18">
        <f t="shared" si="1"/>
        <v>95237.5</v>
      </c>
      <c r="Q60" s="16">
        <v>4.09</v>
      </c>
      <c r="R60" s="16">
        <f t="shared" si="12"/>
        <v>155808.54999999999</v>
      </c>
      <c r="S60" s="20">
        <v>4</v>
      </c>
      <c r="T60" s="23">
        <f t="shared" si="2"/>
        <v>152380</v>
      </c>
      <c r="U60" s="14">
        <v>5</v>
      </c>
      <c r="V60" s="14">
        <f t="shared" si="3"/>
        <v>190475</v>
      </c>
      <c r="W60" s="22">
        <v>9.3000000000000007</v>
      </c>
      <c r="X60" s="22">
        <f t="shared" si="4"/>
        <v>354283.5</v>
      </c>
      <c r="Y60" s="18">
        <v>4.5</v>
      </c>
      <c r="Z60" s="18">
        <f t="shared" si="5"/>
        <v>171427.5</v>
      </c>
      <c r="AA60" s="16">
        <v>4.16</v>
      </c>
      <c r="AB60" s="29">
        <f t="shared" si="6"/>
        <v>158475.20000000001</v>
      </c>
      <c r="AC60" s="20">
        <v>6</v>
      </c>
      <c r="AD60" s="23">
        <f t="shared" si="7"/>
        <v>228570</v>
      </c>
      <c r="AE60" s="14">
        <v>8</v>
      </c>
      <c r="AF60" s="14">
        <f t="shared" si="8"/>
        <v>304760</v>
      </c>
      <c r="AG60" s="22">
        <v>5</v>
      </c>
      <c r="AH60" s="22">
        <f t="shared" si="9"/>
        <v>190475</v>
      </c>
      <c r="AI60" s="32">
        <f t="shared" si="15"/>
        <v>5.0949999999999998</v>
      </c>
      <c r="AJ60" s="32">
        <f t="shared" si="13"/>
        <v>194094.02499999999</v>
      </c>
    </row>
    <row r="61" spans="1:36" ht="15" customHeight="1" x14ac:dyDescent="0.25">
      <c r="A61" s="66">
        <v>46</v>
      </c>
      <c r="B61" s="67"/>
      <c r="C61" s="76" t="s">
        <v>65</v>
      </c>
      <c r="D61" s="77"/>
      <c r="E61" s="77"/>
      <c r="F61" s="78"/>
      <c r="G61" s="8">
        <v>6344</v>
      </c>
      <c r="H61" s="8" t="s">
        <v>94</v>
      </c>
      <c r="I61" s="24"/>
      <c r="J61" s="11"/>
      <c r="K61" s="14">
        <v>177.6</v>
      </c>
      <c r="L61" s="14">
        <f t="shared" si="11"/>
        <v>1126694.3999999999</v>
      </c>
      <c r="M61" s="22">
        <v>122</v>
      </c>
      <c r="N61" s="22">
        <f t="shared" si="0"/>
        <v>773968</v>
      </c>
      <c r="O61" s="18">
        <v>153</v>
      </c>
      <c r="P61" s="18">
        <f t="shared" si="1"/>
        <v>970632</v>
      </c>
      <c r="Q61" s="16">
        <v>125.66</v>
      </c>
      <c r="R61" s="16">
        <f t="shared" si="12"/>
        <v>797187.03999999992</v>
      </c>
      <c r="S61" s="20">
        <v>130</v>
      </c>
      <c r="T61" s="23">
        <f t="shared" si="2"/>
        <v>824720</v>
      </c>
      <c r="U61" s="14">
        <v>138</v>
      </c>
      <c r="V61" s="14">
        <f t="shared" si="3"/>
        <v>875472</v>
      </c>
      <c r="W61" s="22">
        <v>130</v>
      </c>
      <c r="X61" s="22">
        <f t="shared" si="4"/>
        <v>824720</v>
      </c>
      <c r="Y61" s="18">
        <v>144</v>
      </c>
      <c r="Z61" s="18">
        <f t="shared" si="5"/>
        <v>913536</v>
      </c>
      <c r="AA61" s="16">
        <v>134</v>
      </c>
      <c r="AB61" s="29">
        <f t="shared" si="6"/>
        <v>850096</v>
      </c>
      <c r="AC61" s="20">
        <v>138.5</v>
      </c>
      <c r="AD61" s="23">
        <f t="shared" si="7"/>
        <v>878644</v>
      </c>
      <c r="AE61" s="14">
        <v>100</v>
      </c>
      <c r="AF61" s="14">
        <f t="shared" si="8"/>
        <v>634400</v>
      </c>
      <c r="AG61" s="22">
        <v>153</v>
      </c>
      <c r="AH61" s="22">
        <f t="shared" si="9"/>
        <v>970632</v>
      </c>
      <c r="AI61" s="32">
        <f t="shared" si="10"/>
        <v>137.14666666666668</v>
      </c>
      <c r="AJ61" s="32">
        <f t="shared" si="13"/>
        <v>870058.45333333325</v>
      </c>
    </row>
    <row r="62" spans="1:36" ht="39.75" customHeight="1" x14ac:dyDescent="0.25">
      <c r="A62" s="66">
        <v>47</v>
      </c>
      <c r="B62" s="67"/>
      <c r="C62" s="76" t="s">
        <v>66</v>
      </c>
      <c r="D62" s="77"/>
      <c r="E62" s="77"/>
      <c r="F62" s="78"/>
      <c r="G62" s="8">
        <v>6482</v>
      </c>
      <c r="H62" s="8" t="s">
        <v>93</v>
      </c>
      <c r="I62" s="24"/>
      <c r="J62" s="11"/>
      <c r="K62" s="14">
        <v>12</v>
      </c>
      <c r="L62" s="14">
        <f t="shared" si="11"/>
        <v>77784</v>
      </c>
      <c r="M62" s="22">
        <v>10.5</v>
      </c>
      <c r="N62" s="22">
        <f t="shared" si="0"/>
        <v>68061</v>
      </c>
      <c r="O62" s="18">
        <v>3</v>
      </c>
      <c r="P62" s="18">
        <f t="shared" si="1"/>
        <v>19446</v>
      </c>
      <c r="Q62" s="16">
        <v>8.4499999999999993</v>
      </c>
      <c r="R62" s="16">
        <f t="shared" si="12"/>
        <v>54772.899999999994</v>
      </c>
      <c r="S62" s="20">
        <v>11</v>
      </c>
      <c r="T62" s="23">
        <f t="shared" si="2"/>
        <v>71302</v>
      </c>
      <c r="U62" s="14">
        <v>10</v>
      </c>
      <c r="V62" s="14">
        <f t="shared" si="3"/>
        <v>64820</v>
      </c>
      <c r="W62" s="22">
        <v>8.85</v>
      </c>
      <c r="X62" s="22">
        <f t="shared" si="4"/>
        <v>57365.7</v>
      </c>
      <c r="Y62" s="18">
        <v>7</v>
      </c>
      <c r="Z62" s="18">
        <f t="shared" si="5"/>
        <v>45374</v>
      </c>
      <c r="AA62" s="16">
        <v>17.32</v>
      </c>
      <c r="AB62" s="29">
        <f t="shared" si="6"/>
        <v>112268.24</v>
      </c>
      <c r="AC62" s="20">
        <v>7.3</v>
      </c>
      <c r="AD62" s="23">
        <f t="shared" si="7"/>
        <v>47318.6</v>
      </c>
      <c r="AE62" s="14">
        <v>10</v>
      </c>
      <c r="AF62" s="14">
        <f t="shared" si="8"/>
        <v>64820</v>
      </c>
      <c r="AG62" s="22">
        <v>7</v>
      </c>
      <c r="AH62" s="22">
        <f t="shared" si="9"/>
        <v>45374</v>
      </c>
      <c r="AI62" s="32">
        <f t="shared" si="10"/>
        <v>9.3683333333333341</v>
      </c>
      <c r="AJ62" s="32">
        <f t="shared" si="13"/>
        <v>60725.53666666666</v>
      </c>
    </row>
    <row r="63" spans="1:36" ht="15" customHeight="1" x14ac:dyDescent="0.25">
      <c r="A63" s="66">
        <v>48</v>
      </c>
      <c r="B63" s="67"/>
      <c r="C63" s="76" t="s">
        <v>67</v>
      </c>
      <c r="D63" s="77"/>
      <c r="E63" s="77"/>
      <c r="F63" s="78"/>
      <c r="G63" s="8">
        <v>6482</v>
      </c>
      <c r="H63" s="8" t="s">
        <v>93</v>
      </c>
      <c r="I63" s="24"/>
      <c r="J63" s="11"/>
      <c r="K63" s="14">
        <v>10.8</v>
      </c>
      <c r="L63" s="14">
        <f t="shared" si="11"/>
        <v>70005.600000000006</v>
      </c>
      <c r="M63" s="22">
        <v>1.5</v>
      </c>
      <c r="N63" s="22">
        <f t="shared" si="0"/>
        <v>9723</v>
      </c>
      <c r="O63" s="18">
        <v>2</v>
      </c>
      <c r="P63" s="18">
        <f t="shared" si="1"/>
        <v>12964</v>
      </c>
      <c r="Q63" s="16">
        <v>2.35</v>
      </c>
      <c r="R63" s="16">
        <f t="shared" si="12"/>
        <v>15232.7</v>
      </c>
      <c r="S63" s="20">
        <v>1</v>
      </c>
      <c r="T63" s="23">
        <f t="shared" si="2"/>
        <v>6482</v>
      </c>
      <c r="U63" s="14">
        <v>2.4</v>
      </c>
      <c r="V63" s="14">
        <f t="shared" si="3"/>
        <v>15556.8</v>
      </c>
      <c r="W63" s="22">
        <v>3</v>
      </c>
      <c r="X63" s="22">
        <f t="shared" si="4"/>
        <v>19446</v>
      </c>
      <c r="Y63" s="18">
        <v>1</v>
      </c>
      <c r="Z63" s="18">
        <f t="shared" si="5"/>
        <v>6482</v>
      </c>
      <c r="AA63" s="16">
        <v>7.69</v>
      </c>
      <c r="AB63" s="29">
        <f t="shared" si="6"/>
        <v>49846.58</v>
      </c>
      <c r="AC63" s="20">
        <v>6</v>
      </c>
      <c r="AD63" s="23">
        <f t="shared" si="7"/>
        <v>38892</v>
      </c>
      <c r="AE63" s="14">
        <v>10</v>
      </c>
      <c r="AF63" s="14">
        <f t="shared" si="8"/>
        <v>64820</v>
      </c>
      <c r="AG63" s="22">
        <v>3</v>
      </c>
      <c r="AH63" s="22">
        <f t="shared" si="9"/>
        <v>19446</v>
      </c>
      <c r="AI63" s="32">
        <f t="shared" si="10"/>
        <v>4.2283333333333344</v>
      </c>
      <c r="AJ63" s="32">
        <f t="shared" si="13"/>
        <v>27408.056666666671</v>
      </c>
    </row>
    <row r="64" spans="1:36" ht="32.25" customHeight="1" x14ac:dyDescent="0.25">
      <c r="A64" s="66">
        <v>49</v>
      </c>
      <c r="B64" s="67"/>
      <c r="C64" s="76" t="s">
        <v>68</v>
      </c>
      <c r="D64" s="77"/>
      <c r="E64" s="77"/>
      <c r="F64" s="78"/>
      <c r="G64" s="8">
        <v>1079</v>
      </c>
      <c r="H64" s="8" t="s">
        <v>94</v>
      </c>
      <c r="I64" s="24"/>
      <c r="J64" s="11"/>
      <c r="K64" s="14">
        <v>146</v>
      </c>
      <c r="L64" s="14">
        <f t="shared" si="11"/>
        <v>157534</v>
      </c>
      <c r="M64" s="22">
        <v>164.25</v>
      </c>
      <c r="N64" s="22">
        <f t="shared" si="0"/>
        <v>177225.75</v>
      </c>
      <c r="O64" s="18">
        <v>200</v>
      </c>
      <c r="P64" s="18">
        <f t="shared" si="1"/>
        <v>215800</v>
      </c>
      <c r="Q64" s="16">
        <v>150</v>
      </c>
      <c r="R64" s="16">
        <f t="shared" si="12"/>
        <v>161850</v>
      </c>
      <c r="S64" s="20">
        <v>140</v>
      </c>
      <c r="T64" s="23">
        <f t="shared" si="2"/>
        <v>151060</v>
      </c>
      <c r="U64" s="14">
        <v>180</v>
      </c>
      <c r="V64" s="14">
        <f t="shared" si="3"/>
        <v>194220</v>
      </c>
      <c r="W64" s="22">
        <v>155</v>
      </c>
      <c r="X64" s="22">
        <f t="shared" si="4"/>
        <v>167245</v>
      </c>
      <c r="Y64" s="18">
        <v>180</v>
      </c>
      <c r="Z64" s="18">
        <f t="shared" si="5"/>
        <v>194220</v>
      </c>
      <c r="AA64" s="16">
        <v>159.93</v>
      </c>
      <c r="AB64" s="29">
        <f t="shared" si="6"/>
        <v>172564.47</v>
      </c>
      <c r="AC64" s="20">
        <v>183</v>
      </c>
      <c r="AD64" s="23">
        <f t="shared" si="7"/>
        <v>197457</v>
      </c>
      <c r="AE64" s="14">
        <v>8</v>
      </c>
      <c r="AF64" s="14">
        <f t="shared" si="8"/>
        <v>8632</v>
      </c>
      <c r="AG64" s="22">
        <v>151</v>
      </c>
      <c r="AH64" s="22">
        <f t="shared" si="9"/>
        <v>162929</v>
      </c>
      <c r="AI64" s="32">
        <f t="shared" si="10"/>
        <v>151.43166666666667</v>
      </c>
      <c r="AJ64" s="32">
        <f t="shared" si="13"/>
        <v>163394.76833333334</v>
      </c>
    </row>
    <row r="65" spans="1:36" ht="27" customHeight="1" x14ac:dyDescent="0.25">
      <c r="A65" s="66">
        <v>50</v>
      </c>
      <c r="B65" s="67"/>
      <c r="C65" s="76" t="s">
        <v>38</v>
      </c>
      <c r="D65" s="77"/>
      <c r="E65" s="77"/>
      <c r="F65" s="78"/>
      <c r="G65" s="8">
        <v>6482</v>
      </c>
      <c r="H65" s="8" t="s">
        <v>93</v>
      </c>
      <c r="I65" s="24"/>
      <c r="J65" s="11"/>
      <c r="K65" s="14">
        <v>1.4</v>
      </c>
      <c r="L65" s="14">
        <f t="shared" si="11"/>
        <v>9074.7999999999993</v>
      </c>
      <c r="M65" s="22">
        <v>5</v>
      </c>
      <c r="N65" s="22">
        <f t="shared" si="0"/>
        <v>32410</v>
      </c>
      <c r="O65" s="18">
        <v>0.7</v>
      </c>
      <c r="P65" s="18">
        <f t="shared" si="1"/>
        <v>4537.3999999999996</v>
      </c>
      <c r="Q65" s="16">
        <v>2</v>
      </c>
      <c r="R65" s="16">
        <f t="shared" si="12"/>
        <v>12964</v>
      </c>
      <c r="S65" s="20">
        <v>1</v>
      </c>
      <c r="T65" s="23">
        <f t="shared" si="2"/>
        <v>6482</v>
      </c>
      <c r="U65" s="14">
        <v>2.5</v>
      </c>
      <c r="V65" s="14">
        <f t="shared" si="3"/>
        <v>16205</v>
      </c>
      <c r="W65" s="22">
        <v>1.7</v>
      </c>
      <c r="X65" s="22">
        <f t="shared" si="4"/>
        <v>11019.4</v>
      </c>
      <c r="Y65" s="18">
        <v>1</v>
      </c>
      <c r="Z65" s="18">
        <f t="shared" si="5"/>
        <v>6482</v>
      </c>
      <c r="AA65" s="16">
        <v>3.93</v>
      </c>
      <c r="AB65" s="29">
        <f t="shared" si="6"/>
        <v>25474.260000000002</v>
      </c>
      <c r="AC65" s="20">
        <v>12.5</v>
      </c>
      <c r="AD65" s="30">
        <f t="shared" si="7"/>
        <v>81025</v>
      </c>
      <c r="AE65" s="14">
        <v>5</v>
      </c>
      <c r="AF65" s="14">
        <f t="shared" si="8"/>
        <v>32410</v>
      </c>
      <c r="AG65" s="22">
        <v>0.75</v>
      </c>
      <c r="AH65" s="22">
        <f t="shared" si="9"/>
        <v>4861.5</v>
      </c>
      <c r="AI65" s="32">
        <f t="shared" si="10"/>
        <v>3.1233333333333331</v>
      </c>
      <c r="AJ65" s="32">
        <f t="shared" si="13"/>
        <v>20245.446666666667</v>
      </c>
    </row>
    <row r="66" spans="1:36" ht="26.25" customHeight="1" x14ac:dyDescent="0.25">
      <c r="A66" s="66">
        <v>51</v>
      </c>
      <c r="B66" s="67"/>
      <c r="C66" s="76" t="s">
        <v>43</v>
      </c>
      <c r="D66" s="77"/>
      <c r="E66" s="77"/>
      <c r="F66" s="78"/>
      <c r="G66" s="8">
        <v>324</v>
      </c>
      <c r="H66" s="8" t="s">
        <v>93</v>
      </c>
      <c r="I66" s="24"/>
      <c r="J66" s="11"/>
      <c r="K66" s="14">
        <v>268</v>
      </c>
      <c r="L66" s="14">
        <f t="shared" si="11"/>
        <v>86832</v>
      </c>
      <c r="M66" s="22">
        <v>50</v>
      </c>
      <c r="N66" s="22">
        <f t="shared" si="0"/>
        <v>16200</v>
      </c>
      <c r="O66" s="18">
        <v>20</v>
      </c>
      <c r="P66" s="18">
        <f t="shared" si="1"/>
        <v>6480</v>
      </c>
      <c r="Q66" s="16">
        <v>56</v>
      </c>
      <c r="R66" s="16">
        <f t="shared" si="12"/>
        <v>18144</v>
      </c>
      <c r="S66" s="20">
        <v>110</v>
      </c>
      <c r="T66" s="23">
        <f t="shared" si="2"/>
        <v>35640</v>
      </c>
      <c r="U66" s="14">
        <v>85</v>
      </c>
      <c r="V66" s="14">
        <f t="shared" si="3"/>
        <v>27540</v>
      </c>
      <c r="W66" s="22">
        <v>136</v>
      </c>
      <c r="X66" s="22">
        <f t="shared" si="4"/>
        <v>44064</v>
      </c>
      <c r="Y66" s="18">
        <v>59</v>
      </c>
      <c r="Z66" s="18">
        <f t="shared" si="5"/>
        <v>19116</v>
      </c>
      <c r="AA66" s="16">
        <v>64.37</v>
      </c>
      <c r="AB66" s="29">
        <f t="shared" si="6"/>
        <v>20855.88</v>
      </c>
      <c r="AC66" s="20">
        <v>210</v>
      </c>
      <c r="AD66" s="23">
        <f t="shared" si="7"/>
        <v>68040</v>
      </c>
      <c r="AE66" s="14">
        <v>10</v>
      </c>
      <c r="AF66" s="14">
        <f t="shared" si="8"/>
        <v>3240</v>
      </c>
      <c r="AG66" s="22">
        <v>77</v>
      </c>
      <c r="AH66" s="22">
        <f t="shared" si="9"/>
        <v>24948</v>
      </c>
      <c r="AI66" s="32">
        <f t="shared" si="10"/>
        <v>95.447499999999991</v>
      </c>
      <c r="AJ66" s="32">
        <f t="shared" si="13"/>
        <v>30924.99</v>
      </c>
    </row>
    <row r="67" spans="1:36" ht="15" customHeight="1" x14ac:dyDescent="0.25">
      <c r="A67" s="66">
        <v>52</v>
      </c>
      <c r="B67" s="67"/>
      <c r="C67" s="76" t="s">
        <v>40</v>
      </c>
      <c r="D67" s="77"/>
      <c r="E67" s="77"/>
      <c r="F67" s="78"/>
      <c r="G67" s="8">
        <v>9497</v>
      </c>
      <c r="H67" s="8" t="s">
        <v>95</v>
      </c>
      <c r="I67" s="24"/>
      <c r="J67" s="11"/>
      <c r="K67" s="14">
        <v>1.8</v>
      </c>
      <c r="L67" s="14">
        <f t="shared" si="11"/>
        <v>17094.600000000002</v>
      </c>
      <c r="M67" s="22">
        <v>1.5</v>
      </c>
      <c r="N67" s="22">
        <f t="shared" si="0"/>
        <v>14245.5</v>
      </c>
      <c r="O67" s="18">
        <v>1</v>
      </c>
      <c r="P67" s="18">
        <f t="shared" si="1"/>
        <v>9497</v>
      </c>
      <c r="Q67" s="16">
        <v>1</v>
      </c>
      <c r="R67" s="16">
        <f t="shared" si="12"/>
        <v>9497</v>
      </c>
      <c r="S67" s="20">
        <v>1</v>
      </c>
      <c r="T67" s="23">
        <f t="shared" si="2"/>
        <v>9497</v>
      </c>
      <c r="U67" s="14">
        <v>1.5</v>
      </c>
      <c r="V67" s="14">
        <f t="shared" si="3"/>
        <v>14245.5</v>
      </c>
      <c r="W67" s="22">
        <v>1.1200000000000001</v>
      </c>
      <c r="X67" s="22">
        <f t="shared" si="4"/>
        <v>10636.640000000001</v>
      </c>
      <c r="Y67" s="18">
        <v>1</v>
      </c>
      <c r="Z67" s="18">
        <f t="shared" si="5"/>
        <v>9497</v>
      </c>
      <c r="AA67" s="16">
        <v>1.5</v>
      </c>
      <c r="AB67" s="16">
        <f t="shared" si="6"/>
        <v>14245.5</v>
      </c>
      <c r="AC67" s="20">
        <v>1.6</v>
      </c>
      <c r="AD67" s="23">
        <f t="shared" si="7"/>
        <v>15195.2</v>
      </c>
      <c r="AE67" s="14">
        <v>5</v>
      </c>
      <c r="AF67" s="14">
        <f t="shared" si="8"/>
        <v>47485</v>
      </c>
      <c r="AG67" s="22">
        <v>2</v>
      </c>
      <c r="AH67" s="22">
        <f t="shared" si="9"/>
        <v>18994</v>
      </c>
      <c r="AI67" s="32">
        <f t="shared" si="10"/>
        <v>1.6683333333333332</v>
      </c>
      <c r="AJ67" s="32">
        <f t="shared" si="13"/>
        <v>15844.161666666667</v>
      </c>
    </row>
    <row r="68" spans="1:36" ht="15" customHeight="1" x14ac:dyDescent="0.25">
      <c r="A68" s="66">
        <v>53</v>
      </c>
      <c r="B68" s="67"/>
      <c r="C68" s="76" t="s">
        <v>69</v>
      </c>
      <c r="D68" s="77"/>
      <c r="E68" s="77"/>
      <c r="F68" s="78"/>
      <c r="G68" s="8">
        <v>500</v>
      </c>
      <c r="H68" s="8" t="s">
        <v>95</v>
      </c>
      <c r="I68" s="24"/>
      <c r="J68" s="11"/>
      <c r="K68" s="14">
        <v>5.2</v>
      </c>
      <c r="L68" s="14">
        <f t="shared" si="11"/>
        <v>2600</v>
      </c>
      <c r="M68" s="22">
        <v>4</v>
      </c>
      <c r="N68" s="22">
        <f t="shared" si="0"/>
        <v>2000</v>
      </c>
      <c r="O68" s="18">
        <v>4</v>
      </c>
      <c r="P68" s="18">
        <f t="shared" si="1"/>
        <v>2000</v>
      </c>
      <c r="Q68" s="16">
        <v>4</v>
      </c>
      <c r="R68" s="16">
        <f t="shared" si="12"/>
        <v>2000</v>
      </c>
      <c r="S68" s="20">
        <v>4</v>
      </c>
      <c r="T68" s="23">
        <f t="shared" si="2"/>
        <v>2000</v>
      </c>
      <c r="U68" s="14">
        <v>4</v>
      </c>
      <c r="V68" s="14">
        <f t="shared" si="3"/>
        <v>2000</v>
      </c>
      <c r="W68" s="22">
        <v>4.5</v>
      </c>
      <c r="X68" s="22">
        <f t="shared" si="4"/>
        <v>2250</v>
      </c>
      <c r="Y68" s="18">
        <v>4</v>
      </c>
      <c r="Z68" s="18">
        <f t="shared" si="5"/>
        <v>2000</v>
      </c>
      <c r="AA68" s="16">
        <v>4</v>
      </c>
      <c r="AB68" s="16">
        <f t="shared" si="6"/>
        <v>2000</v>
      </c>
      <c r="AC68" s="20">
        <v>4.3</v>
      </c>
      <c r="AD68" s="23">
        <f t="shared" si="7"/>
        <v>2150</v>
      </c>
      <c r="AE68" s="14">
        <v>7</v>
      </c>
      <c r="AF68" s="14">
        <f t="shared" si="8"/>
        <v>3500</v>
      </c>
      <c r="AG68" s="22">
        <v>4</v>
      </c>
      <c r="AH68" s="22">
        <f t="shared" si="9"/>
        <v>2000</v>
      </c>
      <c r="AI68" s="32">
        <f t="shared" si="10"/>
        <v>4.416666666666667</v>
      </c>
      <c r="AJ68" s="32">
        <f t="shared" si="13"/>
        <v>2208.3333333333335</v>
      </c>
    </row>
    <row r="69" spans="1:36" ht="15" customHeight="1" x14ac:dyDescent="0.25">
      <c r="A69" s="66">
        <v>54</v>
      </c>
      <c r="B69" s="67"/>
      <c r="C69" s="76" t="s">
        <v>41</v>
      </c>
      <c r="D69" s="77"/>
      <c r="E69" s="77"/>
      <c r="F69" s="78"/>
      <c r="G69" s="8">
        <v>1252</v>
      </c>
      <c r="H69" s="8" t="s">
        <v>95</v>
      </c>
      <c r="I69" s="24"/>
      <c r="J69" s="11"/>
      <c r="K69" s="14">
        <v>5.2</v>
      </c>
      <c r="L69" s="14">
        <f t="shared" si="11"/>
        <v>6510.4000000000005</v>
      </c>
      <c r="M69" s="22">
        <v>4.25</v>
      </c>
      <c r="N69" s="22">
        <f t="shared" si="0"/>
        <v>5321</v>
      </c>
      <c r="O69" s="18">
        <v>5</v>
      </c>
      <c r="P69" s="18">
        <f t="shared" si="1"/>
        <v>6260</v>
      </c>
      <c r="Q69" s="16">
        <v>5</v>
      </c>
      <c r="R69" s="16">
        <f t="shared" si="12"/>
        <v>6260</v>
      </c>
      <c r="S69" s="20">
        <v>5</v>
      </c>
      <c r="T69" s="23">
        <f t="shared" si="2"/>
        <v>6260</v>
      </c>
      <c r="U69" s="14">
        <v>4.25</v>
      </c>
      <c r="V69" s="14">
        <f t="shared" si="3"/>
        <v>5321</v>
      </c>
      <c r="W69" s="22">
        <v>5.6</v>
      </c>
      <c r="X69" s="22">
        <f t="shared" si="4"/>
        <v>7011.2</v>
      </c>
      <c r="Y69" s="18">
        <v>5</v>
      </c>
      <c r="Z69" s="18">
        <f t="shared" si="5"/>
        <v>6260</v>
      </c>
      <c r="AA69" s="16">
        <v>4.25</v>
      </c>
      <c r="AB69" s="16">
        <f t="shared" si="6"/>
        <v>5321</v>
      </c>
      <c r="AC69" s="20">
        <v>4.5999999999999996</v>
      </c>
      <c r="AD69" s="23">
        <f t="shared" si="7"/>
        <v>5759.2</v>
      </c>
      <c r="AE69" s="14">
        <v>5</v>
      </c>
      <c r="AF69" s="14">
        <f t="shared" si="8"/>
        <v>6260</v>
      </c>
      <c r="AG69" s="22">
        <v>5</v>
      </c>
      <c r="AH69" s="22">
        <f t="shared" si="9"/>
        <v>6260</v>
      </c>
      <c r="AI69" s="32">
        <f t="shared" si="10"/>
        <v>4.8458333333333341</v>
      </c>
      <c r="AJ69" s="32">
        <f t="shared" si="13"/>
        <v>6066.9833333333327</v>
      </c>
    </row>
    <row r="70" spans="1:36" ht="15" customHeight="1" x14ac:dyDescent="0.25">
      <c r="A70" s="66">
        <v>55</v>
      </c>
      <c r="B70" s="67"/>
      <c r="C70" s="76" t="s">
        <v>39</v>
      </c>
      <c r="D70" s="77"/>
      <c r="E70" s="77"/>
      <c r="F70" s="78"/>
      <c r="G70" s="8">
        <v>4413</v>
      </c>
      <c r="H70" s="8" t="s">
        <v>95</v>
      </c>
      <c r="I70" s="24"/>
      <c r="J70" s="11"/>
      <c r="K70" s="14">
        <v>10</v>
      </c>
      <c r="L70" s="14">
        <f t="shared" si="11"/>
        <v>44130</v>
      </c>
      <c r="M70" s="22">
        <v>8.25</v>
      </c>
      <c r="N70" s="22">
        <f t="shared" si="0"/>
        <v>36407.25</v>
      </c>
      <c r="O70" s="18">
        <v>7</v>
      </c>
      <c r="P70" s="18">
        <f t="shared" si="1"/>
        <v>30891</v>
      </c>
      <c r="Q70" s="16">
        <v>7</v>
      </c>
      <c r="R70" s="16">
        <f t="shared" si="12"/>
        <v>30891</v>
      </c>
      <c r="S70" s="20">
        <v>7</v>
      </c>
      <c r="T70" s="23">
        <f t="shared" si="2"/>
        <v>30891</v>
      </c>
      <c r="U70" s="14">
        <v>8.25</v>
      </c>
      <c r="V70" s="14">
        <f t="shared" si="3"/>
        <v>36407.25</v>
      </c>
      <c r="W70" s="22">
        <v>7.85</v>
      </c>
      <c r="X70" s="22">
        <f t="shared" si="4"/>
        <v>34642.049999999996</v>
      </c>
      <c r="Y70" s="18">
        <v>7</v>
      </c>
      <c r="Z70" s="18">
        <f t="shared" si="5"/>
        <v>30891</v>
      </c>
      <c r="AA70" s="16">
        <v>8.25</v>
      </c>
      <c r="AB70" s="16">
        <f t="shared" si="6"/>
        <v>36407.25</v>
      </c>
      <c r="AC70" s="20">
        <v>8.9</v>
      </c>
      <c r="AD70" s="23">
        <f t="shared" si="7"/>
        <v>39275.700000000004</v>
      </c>
      <c r="AE70" s="14">
        <v>8</v>
      </c>
      <c r="AF70" s="14">
        <f t="shared" si="8"/>
        <v>35304</v>
      </c>
      <c r="AG70" s="22">
        <v>9</v>
      </c>
      <c r="AH70" s="22">
        <f t="shared" si="9"/>
        <v>39717</v>
      </c>
      <c r="AI70" s="32">
        <f t="shared" si="10"/>
        <v>8.0416666666666661</v>
      </c>
      <c r="AJ70" s="32">
        <f t="shared" si="13"/>
        <v>35487.875</v>
      </c>
    </row>
    <row r="71" spans="1:36" ht="15" customHeight="1" x14ac:dyDescent="0.25">
      <c r="A71" s="66">
        <v>56</v>
      </c>
      <c r="B71" s="67"/>
      <c r="C71" s="76" t="s">
        <v>44</v>
      </c>
      <c r="D71" s="77"/>
      <c r="E71" s="77"/>
      <c r="F71" s="78"/>
      <c r="G71" s="8">
        <v>1103</v>
      </c>
      <c r="H71" s="8" t="s">
        <v>95</v>
      </c>
      <c r="I71" s="24"/>
      <c r="J71" s="11"/>
      <c r="K71" s="14">
        <v>4.8</v>
      </c>
      <c r="L71" s="14">
        <f t="shared" si="11"/>
        <v>5294.4</v>
      </c>
      <c r="M71" s="22">
        <v>4</v>
      </c>
      <c r="N71" s="22">
        <f t="shared" si="0"/>
        <v>4412</v>
      </c>
      <c r="O71" s="18">
        <v>4</v>
      </c>
      <c r="P71" s="18">
        <f t="shared" si="1"/>
        <v>4412</v>
      </c>
      <c r="Q71" s="16">
        <v>4</v>
      </c>
      <c r="R71" s="16">
        <f t="shared" si="12"/>
        <v>4412</v>
      </c>
      <c r="S71" s="20">
        <v>4</v>
      </c>
      <c r="T71" s="23">
        <f t="shared" si="2"/>
        <v>4412</v>
      </c>
      <c r="U71" s="14">
        <v>4</v>
      </c>
      <c r="V71" s="14">
        <f t="shared" si="3"/>
        <v>4412</v>
      </c>
      <c r="W71" s="22">
        <v>4.5</v>
      </c>
      <c r="X71" s="22">
        <f t="shared" si="4"/>
        <v>4963.5</v>
      </c>
      <c r="Y71" s="18">
        <v>4</v>
      </c>
      <c r="Z71" s="18">
        <f t="shared" si="5"/>
        <v>4412</v>
      </c>
      <c r="AA71" s="16">
        <v>4</v>
      </c>
      <c r="AB71" s="16">
        <f t="shared" si="6"/>
        <v>4412</v>
      </c>
      <c r="AC71" s="20">
        <v>4.3</v>
      </c>
      <c r="AD71" s="23">
        <f t="shared" si="7"/>
        <v>4742.8999999999996</v>
      </c>
      <c r="AE71" s="14">
        <v>8</v>
      </c>
      <c r="AF71" s="14">
        <f t="shared" si="8"/>
        <v>8824</v>
      </c>
      <c r="AG71" s="22">
        <v>4</v>
      </c>
      <c r="AH71" s="22">
        <f t="shared" si="9"/>
        <v>4412</v>
      </c>
      <c r="AI71" s="32">
        <f t="shared" si="10"/>
        <v>4.4666666666666659</v>
      </c>
      <c r="AJ71" s="32">
        <f t="shared" si="13"/>
        <v>4926.7333333333336</v>
      </c>
    </row>
    <row r="72" spans="1:36" ht="15" customHeight="1" x14ac:dyDescent="0.25">
      <c r="A72" s="66">
        <v>57</v>
      </c>
      <c r="B72" s="67"/>
      <c r="C72" s="76" t="s">
        <v>45</v>
      </c>
      <c r="D72" s="77"/>
      <c r="E72" s="77"/>
      <c r="F72" s="78"/>
      <c r="G72" s="8">
        <v>7604</v>
      </c>
      <c r="H72" s="8" t="s">
        <v>95</v>
      </c>
      <c r="I72" s="24"/>
      <c r="J72" s="11"/>
      <c r="K72" s="14">
        <v>2.4</v>
      </c>
      <c r="L72" s="14">
        <f t="shared" si="11"/>
        <v>18249.599999999999</v>
      </c>
      <c r="M72" s="22">
        <v>2</v>
      </c>
      <c r="N72" s="22">
        <f t="shared" si="0"/>
        <v>15208</v>
      </c>
      <c r="O72" s="18">
        <v>2</v>
      </c>
      <c r="P72" s="18">
        <f t="shared" si="1"/>
        <v>15208</v>
      </c>
      <c r="Q72" s="16">
        <v>2</v>
      </c>
      <c r="R72" s="16">
        <f t="shared" si="12"/>
        <v>15208</v>
      </c>
      <c r="S72" s="20">
        <v>2</v>
      </c>
      <c r="T72" s="23">
        <f t="shared" si="2"/>
        <v>15208</v>
      </c>
      <c r="U72" s="14">
        <v>2</v>
      </c>
      <c r="V72" s="14">
        <f t="shared" si="3"/>
        <v>15208</v>
      </c>
      <c r="W72" s="22">
        <v>2.25</v>
      </c>
      <c r="X72" s="22">
        <f t="shared" si="4"/>
        <v>17109</v>
      </c>
      <c r="Y72" s="18">
        <v>2</v>
      </c>
      <c r="Z72" s="18">
        <f t="shared" si="5"/>
        <v>15208</v>
      </c>
      <c r="AA72" s="16">
        <v>2</v>
      </c>
      <c r="AB72" s="16">
        <f t="shared" si="6"/>
        <v>15208</v>
      </c>
      <c r="AC72" s="20">
        <v>2.15</v>
      </c>
      <c r="AD72" s="23">
        <f t="shared" si="7"/>
        <v>16348.599999999999</v>
      </c>
      <c r="AE72" s="14">
        <v>7</v>
      </c>
      <c r="AF72" s="14">
        <f t="shared" si="8"/>
        <v>53228</v>
      </c>
      <c r="AG72" s="22">
        <v>2</v>
      </c>
      <c r="AH72" s="22">
        <f t="shared" si="9"/>
        <v>15208</v>
      </c>
      <c r="AI72" s="32">
        <f t="shared" si="10"/>
        <v>2.4833333333333329</v>
      </c>
      <c r="AJ72" s="32">
        <f t="shared" si="13"/>
        <v>18883.266666666666</v>
      </c>
    </row>
    <row r="73" spans="1:36" ht="15" customHeight="1" x14ac:dyDescent="0.25">
      <c r="A73" s="66">
        <v>58</v>
      </c>
      <c r="B73" s="67"/>
      <c r="C73" s="76" t="s">
        <v>46</v>
      </c>
      <c r="D73" s="77"/>
      <c r="E73" s="77"/>
      <c r="F73" s="78"/>
      <c r="G73" s="8">
        <v>1536</v>
      </c>
      <c r="H73" s="8" t="s">
        <v>95</v>
      </c>
      <c r="I73" s="24"/>
      <c r="J73" s="11"/>
      <c r="K73" s="14">
        <v>2.4</v>
      </c>
      <c r="L73" s="14">
        <f t="shared" si="11"/>
        <v>3686.3999999999996</v>
      </c>
      <c r="M73" s="22">
        <v>2</v>
      </c>
      <c r="N73" s="22">
        <f t="shared" si="0"/>
        <v>3072</v>
      </c>
      <c r="O73" s="18">
        <v>2</v>
      </c>
      <c r="P73" s="18">
        <f t="shared" si="1"/>
        <v>3072</v>
      </c>
      <c r="Q73" s="16">
        <v>2</v>
      </c>
      <c r="R73" s="16">
        <f t="shared" si="12"/>
        <v>3072</v>
      </c>
      <c r="S73" s="20">
        <v>2</v>
      </c>
      <c r="T73" s="23">
        <f t="shared" si="2"/>
        <v>3072</v>
      </c>
      <c r="U73" s="14">
        <v>2</v>
      </c>
      <c r="V73" s="14">
        <f t="shared" si="3"/>
        <v>3072</v>
      </c>
      <c r="W73" s="22">
        <v>2.25</v>
      </c>
      <c r="X73" s="22">
        <f t="shared" si="4"/>
        <v>3456</v>
      </c>
      <c r="Y73" s="18">
        <v>2</v>
      </c>
      <c r="Z73" s="18">
        <f t="shared" si="5"/>
        <v>3072</v>
      </c>
      <c r="AA73" s="16">
        <v>2</v>
      </c>
      <c r="AB73" s="16">
        <f t="shared" si="6"/>
        <v>3072</v>
      </c>
      <c r="AC73" s="20">
        <v>2.15</v>
      </c>
      <c r="AD73" s="23">
        <f t="shared" si="7"/>
        <v>3302.3999999999996</v>
      </c>
      <c r="AE73" s="14">
        <v>7</v>
      </c>
      <c r="AF73" s="14">
        <f t="shared" si="8"/>
        <v>10752</v>
      </c>
      <c r="AG73" s="22">
        <v>2</v>
      </c>
      <c r="AH73" s="22">
        <f t="shared" si="9"/>
        <v>3072</v>
      </c>
      <c r="AI73" s="32">
        <f t="shared" si="10"/>
        <v>2.4833333333333329</v>
      </c>
      <c r="AJ73" s="32">
        <f t="shared" si="13"/>
        <v>3814.4</v>
      </c>
    </row>
    <row r="74" spans="1:36" ht="15" customHeight="1" x14ac:dyDescent="0.25">
      <c r="A74" s="66">
        <v>59</v>
      </c>
      <c r="B74" s="67"/>
      <c r="C74" s="76" t="s">
        <v>49</v>
      </c>
      <c r="D74" s="77"/>
      <c r="E74" s="77"/>
      <c r="F74" s="78"/>
      <c r="G74" s="8">
        <v>106</v>
      </c>
      <c r="H74" s="8" t="s">
        <v>95</v>
      </c>
      <c r="I74" s="24"/>
      <c r="J74" s="11"/>
      <c r="K74" s="14">
        <v>10</v>
      </c>
      <c r="L74" s="14">
        <f t="shared" si="11"/>
        <v>1060</v>
      </c>
      <c r="M74" s="22">
        <v>9</v>
      </c>
      <c r="N74" s="22">
        <f t="shared" si="0"/>
        <v>954</v>
      </c>
      <c r="O74" s="18">
        <v>10</v>
      </c>
      <c r="P74" s="18">
        <f t="shared" si="1"/>
        <v>1060</v>
      </c>
      <c r="Q74" s="16">
        <v>10</v>
      </c>
      <c r="R74" s="16">
        <f t="shared" si="12"/>
        <v>1060</v>
      </c>
      <c r="S74" s="20">
        <v>10</v>
      </c>
      <c r="T74" s="23">
        <f t="shared" si="2"/>
        <v>1060</v>
      </c>
      <c r="U74" s="14">
        <v>9</v>
      </c>
      <c r="V74" s="14">
        <f t="shared" si="3"/>
        <v>954</v>
      </c>
      <c r="W74" s="22">
        <v>11.2</v>
      </c>
      <c r="X74" s="22">
        <f t="shared" si="4"/>
        <v>1187.1999999999998</v>
      </c>
      <c r="Y74" s="18">
        <v>10</v>
      </c>
      <c r="Z74" s="18">
        <f t="shared" si="5"/>
        <v>1060</v>
      </c>
      <c r="AA74" s="16">
        <v>9</v>
      </c>
      <c r="AB74" s="16">
        <f t="shared" si="6"/>
        <v>954</v>
      </c>
      <c r="AC74" s="20">
        <v>9.6999999999999993</v>
      </c>
      <c r="AD74" s="23">
        <f t="shared" si="7"/>
        <v>1028.1999999999998</v>
      </c>
      <c r="AE74" s="14">
        <v>10</v>
      </c>
      <c r="AF74" s="14">
        <f t="shared" si="8"/>
        <v>1060</v>
      </c>
      <c r="AG74" s="22">
        <v>10</v>
      </c>
      <c r="AH74" s="22">
        <f t="shared" si="9"/>
        <v>1060</v>
      </c>
      <c r="AI74" s="32">
        <f t="shared" si="10"/>
        <v>9.8250000000000011</v>
      </c>
      <c r="AJ74" s="32">
        <f t="shared" si="13"/>
        <v>1041.45</v>
      </c>
    </row>
    <row r="75" spans="1:36" ht="29.25" customHeight="1" x14ac:dyDescent="0.25">
      <c r="A75" s="66">
        <v>60</v>
      </c>
      <c r="B75" s="67"/>
      <c r="C75" s="76" t="s">
        <v>50</v>
      </c>
      <c r="D75" s="77"/>
      <c r="E75" s="77"/>
      <c r="F75" s="78"/>
      <c r="G75" s="8">
        <v>1534</v>
      </c>
      <c r="H75" s="8" t="s">
        <v>95</v>
      </c>
      <c r="I75" s="24"/>
      <c r="J75" s="11"/>
      <c r="K75" s="14">
        <v>10</v>
      </c>
      <c r="L75" s="14">
        <f t="shared" si="11"/>
        <v>15340</v>
      </c>
      <c r="M75" s="22">
        <v>9</v>
      </c>
      <c r="N75" s="22">
        <f t="shared" si="0"/>
        <v>13806</v>
      </c>
      <c r="O75" s="18">
        <v>10</v>
      </c>
      <c r="P75" s="18">
        <f t="shared" si="1"/>
        <v>15340</v>
      </c>
      <c r="Q75" s="16">
        <v>10</v>
      </c>
      <c r="R75" s="16">
        <f t="shared" si="12"/>
        <v>15340</v>
      </c>
      <c r="S75" s="20">
        <v>10</v>
      </c>
      <c r="T75" s="23">
        <f t="shared" si="2"/>
        <v>15340</v>
      </c>
      <c r="U75" s="14">
        <v>9</v>
      </c>
      <c r="V75" s="14">
        <f t="shared" si="3"/>
        <v>13806</v>
      </c>
      <c r="W75" s="22">
        <v>11.2</v>
      </c>
      <c r="X75" s="22">
        <f t="shared" si="4"/>
        <v>17180.8</v>
      </c>
      <c r="Y75" s="18">
        <v>10</v>
      </c>
      <c r="Z75" s="18">
        <f t="shared" si="5"/>
        <v>15340</v>
      </c>
      <c r="AA75" s="16">
        <v>9</v>
      </c>
      <c r="AB75" s="16">
        <f t="shared" si="6"/>
        <v>13806</v>
      </c>
      <c r="AC75" s="20">
        <v>9.6999999999999993</v>
      </c>
      <c r="AD75" s="23">
        <f t="shared" si="7"/>
        <v>14879.8</v>
      </c>
      <c r="AE75" s="14">
        <v>10</v>
      </c>
      <c r="AF75" s="14">
        <f t="shared" si="8"/>
        <v>15340</v>
      </c>
      <c r="AG75" s="22">
        <v>10</v>
      </c>
      <c r="AH75" s="22">
        <f t="shared" si="9"/>
        <v>15340</v>
      </c>
      <c r="AI75" s="32">
        <f t="shared" si="10"/>
        <v>9.8250000000000011</v>
      </c>
      <c r="AJ75" s="32">
        <f t="shared" si="13"/>
        <v>15071.550000000001</v>
      </c>
    </row>
    <row r="76" spans="1:36" ht="26.25" customHeight="1" x14ac:dyDescent="0.25">
      <c r="A76" s="66">
        <v>61</v>
      </c>
      <c r="B76" s="67"/>
      <c r="C76" s="76" t="s">
        <v>51</v>
      </c>
      <c r="D76" s="77"/>
      <c r="E76" s="77"/>
      <c r="F76" s="78"/>
      <c r="G76" s="8">
        <v>812</v>
      </c>
      <c r="H76" s="8" t="s">
        <v>96</v>
      </c>
      <c r="I76" s="24"/>
      <c r="J76" s="11"/>
      <c r="K76" s="14">
        <v>12</v>
      </c>
      <c r="L76" s="14">
        <f t="shared" si="11"/>
        <v>9744</v>
      </c>
      <c r="M76" s="22">
        <v>10</v>
      </c>
      <c r="N76" s="22">
        <f t="shared" si="0"/>
        <v>8120</v>
      </c>
      <c r="O76" s="18">
        <v>12</v>
      </c>
      <c r="P76" s="18">
        <f t="shared" si="1"/>
        <v>9744</v>
      </c>
      <c r="Q76" s="16">
        <v>12</v>
      </c>
      <c r="R76" s="16">
        <f t="shared" si="12"/>
        <v>9744</v>
      </c>
      <c r="S76" s="20">
        <v>12</v>
      </c>
      <c r="T76" s="23">
        <f t="shared" si="2"/>
        <v>9744</v>
      </c>
      <c r="U76" s="14">
        <v>10</v>
      </c>
      <c r="V76" s="14">
        <f t="shared" si="3"/>
        <v>8120</v>
      </c>
      <c r="W76" s="22">
        <v>13.45</v>
      </c>
      <c r="X76" s="22">
        <f t="shared" si="4"/>
        <v>10921.4</v>
      </c>
      <c r="Y76" s="18">
        <v>12</v>
      </c>
      <c r="Z76" s="18">
        <f t="shared" si="5"/>
        <v>9744</v>
      </c>
      <c r="AA76" s="16">
        <v>10</v>
      </c>
      <c r="AB76" s="16">
        <f t="shared" si="6"/>
        <v>8120</v>
      </c>
      <c r="AC76" s="20">
        <v>10.75</v>
      </c>
      <c r="AD76" s="23">
        <f t="shared" si="7"/>
        <v>8729</v>
      </c>
      <c r="AE76" s="14">
        <v>5</v>
      </c>
      <c r="AF76" s="14">
        <f t="shared" si="8"/>
        <v>4060</v>
      </c>
      <c r="AG76" s="22">
        <v>10</v>
      </c>
      <c r="AH76" s="22">
        <f t="shared" si="9"/>
        <v>8120</v>
      </c>
      <c r="AI76" s="32">
        <f t="shared" si="10"/>
        <v>10.766666666666666</v>
      </c>
      <c r="AJ76" s="32">
        <f t="shared" si="13"/>
        <v>8742.5333333333328</v>
      </c>
    </row>
    <row r="77" spans="1:36" ht="15" customHeight="1" x14ac:dyDescent="0.25">
      <c r="A77" s="66">
        <v>62</v>
      </c>
      <c r="B77" s="67"/>
      <c r="C77" s="76" t="s">
        <v>53</v>
      </c>
      <c r="D77" s="77"/>
      <c r="E77" s="77"/>
      <c r="F77" s="78"/>
      <c r="G77" s="8">
        <v>10</v>
      </c>
      <c r="H77" s="8" t="s">
        <v>92</v>
      </c>
      <c r="I77" s="24"/>
      <c r="J77" s="11"/>
      <c r="K77" s="14">
        <v>28</v>
      </c>
      <c r="L77" s="14">
        <f t="shared" si="11"/>
        <v>280</v>
      </c>
      <c r="M77" s="22">
        <v>25</v>
      </c>
      <c r="N77" s="22">
        <f t="shared" ref="N77:N144" si="16">SUM(M77*G77)</f>
        <v>250</v>
      </c>
      <c r="O77" s="18">
        <v>25</v>
      </c>
      <c r="P77" s="18">
        <f t="shared" ref="P77:P144" si="17">O77*G77</f>
        <v>250</v>
      </c>
      <c r="Q77" s="16">
        <v>25</v>
      </c>
      <c r="R77" s="16">
        <f t="shared" si="12"/>
        <v>250</v>
      </c>
      <c r="S77" s="20">
        <v>25</v>
      </c>
      <c r="T77" s="23">
        <f t="shared" si="2"/>
        <v>250</v>
      </c>
      <c r="U77" s="14">
        <v>25</v>
      </c>
      <c r="V77" s="14">
        <f t="shared" si="3"/>
        <v>250</v>
      </c>
      <c r="W77" s="22">
        <v>28</v>
      </c>
      <c r="X77" s="22">
        <f t="shared" si="4"/>
        <v>280</v>
      </c>
      <c r="Y77" s="18">
        <v>25</v>
      </c>
      <c r="Z77" s="18">
        <f t="shared" si="5"/>
        <v>250</v>
      </c>
      <c r="AA77" s="16">
        <v>25</v>
      </c>
      <c r="AB77" s="16">
        <f t="shared" si="6"/>
        <v>250</v>
      </c>
      <c r="AC77" s="20">
        <v>27</v>
      </c>
      <c r="AD77" s="23">
        <f t="shared" si="7"/>
        <v>270</v>
      </c>
      <c r="AE77" s="14">
        <v>15</v>
      </c>
      <c r="AF77" s="14">
        <f t="shared" si="8"/>
        <v>150</v>
      </c>
      <c r="AG77" s="22">
        <v>25</v>
      </c>
      <c r="AH77" s="22">
        <f t="shared" si="9"/>
        <v>250</v>
      </c>
      <c r="AI77" s="32">
        <f t="shared" si="10"/>
        <v>24.833333333333332</v>
      </c>
      <c r="AJ77" s="32">
        <f t="shared" si="13"/>
        <v>248.33333333333334</v>
      </c>
    </row>
    <row r="78" spans="1:36" ht="15" customHeight="1" x14ac:dyDescent="0.25">
      <c r="A78" s="66">
        <v>63</v>
      </c>
      <c r="B78" s="67"/>
      <c r="C78" s="76" t="s">
        <v>54</v>
      </c>
      <c r="D78" s="77"/>
      <c r="E78" s="77"/>
      <c r="F78" s="78"/>
      <c r="G78" s="8">
        <v>17</v>
      </c>
      <c r="H78" s="8" t="s">
        <v>92</v>
      </c>
      <c r="I78" s="24"/>
      <c r="J78" s="11"/>
      <c r="K78" s="14">
        <v>440</v>
      </c>
      <c r="L78" s="14">
        <f t="shared" ref="L78:L145" si="18">K78*G78</f>
        <v>7480</v>
      </c>
      <c r="M78" s="22">
        <v>350</v>
      </c>
      <c r="N78" s="22">
        <f t="shared" si="16"/>
        <v>5950</v>
      </c>
      <c r="O78" s="18">
        <v>350</v>
      </c>
      <c r="P78" s="18">
        <f t="shared" si="17"/>
        <v>5950</v>
      </c>
      <c r="Q78" s="16">
        <v>350</v>
      </c>
      <c r="R78" s="16">
        <f t="shared" ref="R78:R145" si="19">Q78*G78</f>
        <v>5950</v>
      </c>
      <c r="S78" s="20">
        <v>350</v>
      </c>
      <c r="T78" s="23">
        <f t="shared" si="2"/>
        <v>5950</v>
      </c>
      <c r="U78" s="14">
        <v>350</v>
      </c>
      <c r="V78" s="14">
        <f t="shared" si="3"/>
        <v>5950</v>
      </c>
      <c r="W78" s="22">
        <v>370</v>
      </c>
      <c r="X78" s="22">
        <f t="shared" si="4"/>
        <v>6290</v>
      </c>
      <c r="Y78" s="18">
        <v>350</v>
      </c>
      <c r="Z78" s="18">
        <f t="shared" si="5"/>
        <v>5950</v>
      </c>
      <c r="AA78" s="16">
        <v>330</v>
      </c>
      <c r="AB78" s="16">
        <f t="shared" si="6"/>
        <v>5610</v>
      </c>
      <c r="AC78" s="20">
        <v>640</v>
      </c>
      <c r="AD78" s="23">
        <f t="shared" si="7"/>
        <v>10880</v>
      </c>
      <c r="AE78" s="14">
        <v>500</v>
      </c>
      <c r="AF78" s="14">
        <f t="shared" si="8"/>
        <v>8500</v>
      </c>
      <c r="AG78" s="22">
        <v>380</v>
      </c>
      <c r="AH78" s="22">
        <f t="shared" si="9"/>
        <v>6460</v>
      </c>
      <c r="AI78" s="32">
        <f t="shared" si="10"/>
        <v>396.66666666666669</v>
      </c>
      <c r="AJ78" s="32">
        <f t="shared" ref="AJ78:AJ134" si="20">AVERAGE(Z78,AB78,AD78,AF78,AH78,X78,V78,R78,P78,T78,N78,L78)</f>
        <v>6743.333333333333</v>
      </c>
    </row>
    <row r="79" spans="1:36" ht="15" customHeight="1" x14ac:dyDescent="0.25">
      <c r="A79" s="66">
        <v>64</v>
      </c>
      <c r="B79" s="67"/>
      <c r="C79" s="76" t="s">
        <v>55</v>
      </c>
      <c r="D79" s="77"/>
      <c r="E79" s="77"/>
      <c r="F79" s="78"/>
      <c r="G79" s="8">
        <v>63</v>
      </c>
      <c r="H79" s="8" t="s">
        <v>92</v>
      </c>
      <c r="I79" s="24"/>
      <c r="J79" s="11"/>
      <c r="K79" s="14">
        <v>440</v>
      </c>
      <c r="L79" s="14">
        <f t="shared" si="18"/>
        <v>27720</v>
      </c>
      <c r="M79" s="22">
        <v>350</v>
      </c>
      <c r="N79" s="22">
        <f t="shared" si="16"/>
        <v>22050</v>
      </c>
      <c r="O79" s="18">
        <v>350</v>
      </c>
      <c r="P79" s="18">
        <f t="shared" si="17"/>
        <v>22050</v>
      </c>
      <c r="Q79" s="16">
        <v>350</v>
      </c>
      <c r="R79" s="16">
        <f t="shared" si="19"/>
        <v>22050</v>
      </c>
      <c r="S79" s="20">
        <v>350</v>
      </c>
      <c r="T79" s="23">
        <f t="shared" si="2"/>
        <v>22050</v>
      </c>
      <c r="U79" s="14">
        <v>350</v>
      </c>
      <c r="V79" s="14">
        <f t="shared" si="3"/>
        <v>22050</v>
      </c>
      <c r="W79" s="22">
        <v>370</v>
      </c>
      <c r="X79" s="22">
        <f t="shared" si="4"/>
        <v>23310</v>
      </c>
      <c r="Y79" s="18">
        <v>350</v>
      </c>
      <c r="Z79" s="18">
        <f t="shared" si="5"/>
        <v>22050</v>
      </c>
      <c r="AA79" s="16">
        <v>330</v>
      </c>
      <c r="AB79" s="16">
        <f t="shared" si="6"/>
        <v>20790</v>
      </c>
      <c r="AC79" s="20">
        <v>630</v>
      </c>
      <c r="AD79" s="23">
        <f t="shared" si="7"/>
        <v>39690</v>
      </c>
      <c r="AE79" s="14">
        <v>500</v>
      </c>
      <c r="AF79" s="14">
        <f t="shared" si="8"/>
        <v>31500</v>
      </c>
      <c r="AG79" s="22">
        <v>380</v>
      </c>
      <c r="AH79" s="22">
        <f t="shared" si="9"/>
        <v>23940</v>
      </c>
      <c r="AI79" s="32">
        <f t="shared" si="10"/>
        <v>395.83333333333331</v>
      </c>
      <c r="AJ79" s="32">
        <f t="shared" si="20"/>
        <v>24937.5</v>
      </c>
    </row>
    <row r="80" spans="1:36" ht="27" customHeight="1" x14ac:dyDescent="0.25">
      <c r="A80" s="66">
        <v>65</v>
      </c>
      <c r="B80" s="67"/>
      <c r="C80" s="76" t="s">
        <v>56</v>
      </c>
      <c r="D80" s="77"/>
      <c r="E80" s="77"/>
      <c r="F80" s="78"/>
      <c r="G80" s="8">
        <v>4</v>
      </c>
      <c r="H80" s="8" t="s">
        <v>92</v>
      </c>
      <c r="I80" s="24"/>
      <c r="J80" s="11"/>
      <c r="K80" s="14">
        <v>440</v>
      </c>
      <c r="L80" s="14">
        <f t="shared" si="18"/>
        <v>1760</v>
      </c>
      <c r="M80" s="22">
        <v>350</v>
      </c>
      <c r="N80" s="22">
        <f t="shared" si="16"/>
        <v>1400</v>
      </c>
      <c r="O80" s="18">
        <v>350</v>
      </c>
      <c r="P80" s="18">
        <f t="shared" si="17"/>
        <v>1400</v>
      </c>
      <c r="Q80" s="16">
        <v>350</v>
      </c>
      <c r="R80" s="16">
        <f t="shared" si="19"/>
        <v>1400</v>
      </c>
      <c r="S80" s="20">
        <v>350</v>
      </c>
      <c r="T80" s="23">
        <f t="shared" si="2"/>
        <v>1400</v>
      </c>
      <c r="U80" s="14">
        <v>350</v>
      </c>
      <c r="V80" s="14">
        <f t="shared" si="3"/>
        <v>1400</v>
      </c>
      <c r="W80" s="22">
        <v>370</v>
      </c>
      <c r="X80" s="22">
        <f t="shared" si="4"/>
        <v>1480</v>
      </c>
      <c r="Y80" s="18">
        <v>350</v>
      </c>
      <c r="Z80" s="18">
        <f t="shared" si="5"/>
        <v>1400</v>
      </c>
      <c r="AA80" s="16">
        <v>330</v>
      </c>
      <c r="AB80" s="16">
        <f t="shared" si="6"/>
        <v>1320</v>
      </c>
      <c r="AC80" s="20">
        <v>620</v>
      </c>
      <c r="AD80" s="23">
        <f t="shared" si="7"/>
        <v>2480</v>
      </c>
      <c r="AE80" s="14">
        <v>400</v>
      </c>
      <c r="AF80" s="14">
        <f t="shared" si="8"/>
        <v>1600</v>
      </c>
      <c r="AG80" s="22">
        <v>380</v>
      </c>
      <c r="AH80" s="22">
        <f t="shared" si="9"/>
        <v>1520</v>
      </c>
      <c r="AI80" s="32">
        <f t="shared" si="10"/>
        <v>386.66666666666669</v>
      </c>
      <c r="AJ80" s="32">
        <f t="shared" si="20"/>
        <v>1546.6666666666667</v>
      </c>
    </row>
    <row r="81" spans="1:36" ht="15" customHeight="1" x14ac:dyDescent="0.25">
      <c r="A81" s="66"/>
      <c r="B81" s="67"/>
      <c r="C81" s="76"/>
      <c r="D81" s="77"/>
      <c r="E81" s="77"/>
      <c r="F81" s="78"/>
      <c r="G81" s="8"/>
      <c r="H81" s="8"/>
      <c r="I81" s="24"/>
      <c r="J81" s="11"/>
      <c r="K81" s="14"/>
      <c r="L81" s="14"/>
      <c r="M81" s="22"/>
      <c r="N81" s="22"/>
      <c r="O81" s="18"/>
      <c r="P81" s="18"/>
      <c r="Q81" s="16"/>
      <c r="R81" s="16"/>
      <c r="S81" s="20"/>
      <c r="T81" s="23"/>
      <c r="U81" s="14"/>
      <c r="V81" s="14"/>
      <c r="W81" s="22"/>
      <c r="X81" s="22"/>
      <c r="Y81" s="18"/>
      <c r="Z81" s="18"/>
      <c r="AA81" s="16"/>
      <c r="AB81" s="16"/>
      <c r="AC81" s="20"/>
      <c r="AD81" s="23"/>
      <c r="AE81" s="14"/>
      <c r="AF81" s="14"/>
      <c r="AG81" s="22"/>
      <c r="AH81" s="22"/>
      <c r="AI81" s="32"/>
      <c r="AJ81" s="32"/>
    </row>
    <row r="82" spans="1:36" ht="15" customHeight="1" x14ac:dyDescent="0.25">
      <c r="A82" s="128" t="s">
        <v>22</v>
      </c>
      <c r="B82" s="129"/>
      <c r="C82" s="129"/>
      <c r="D82" s="129"/>
      <c r="E82" s="129"/>
      <c r="F82" s="130"/>
      <c r="G82" s="8"/>
      <c r="H82" s="8"/>
      <c r="I82" s="24"/>
      <c r="J82" s="11"/>
      <c r="K82" s="14"/>
      <c r="L82" s="14"/>
      <c r="M82" s="22"/>
      <c r="N82" s="22"/>
      <c r="O82" s="18"/>
      <c r="P82" s="18"/>
      <c r="Q82" s="16"/>
      <c r="R82" s="16"/>
      <c r="S82" s="20"/>
      <c r="T82" s="23"/>
      <c r="U82" s="14"/>
      <c r="V82" s="14"/>
      <c r="W82" s="22"/>
      <c r="X82" s="22"/>
      <c r="Y82" s="18"/>
      <c r="Z82" s="18"/>
      <c r="AA82" s="16"/>
      <c r="AB82" s="16"/>
      <c r="AC82" s="20"/>
      <c r="AD82" s="23"/>
      <c r="AE82" s="14"/>
      <c r="AF82" s="14"/>
      <c r="AG82" s="22"/>
      <c r="AH82" s="22"/>
      <c r="AI82" s="32"/>
      <c r="AJ82" s="32"/>
    </row>
    <row r="83" spans="1:36" ht="15" customHeight="1" x14ac:dyDescent="0.25">
      <c r="A83" s="66">
        <v>66</v>
      </c>
      <c r="B83" s="67"/>
      <c r="C83" s="76" t="s">
        <v>24</v>
      </c>
      <c r="D83" s="77"/>
      <c r="E83" s="77"/>
      <c r="F83" s="78"/>
      <c r="G83" s="8">
        <v>1</v>
      </c>
      <c r="H83" s="8" t="s">
        <v>12</v>
      </c>
      <c r="I83" s="24"/>
      <c r="J83" s="11"/>
      <c r="K83" s="14">
        <v>6000</v>
      </c>
      <c r="L83" s="14">
        <f t="shared" si="18"/>
        <v>6000</v>
      </c>
      <c r="M83" s="22">
        <v>3500</v>
      </c>
      <c r="N83" s="22">
        <f t="shared" si="16"/>
        <v>3500</v>
      </c>
      <c r="O83" s="18">
        <v>4675</v>
      </c>
      <c r="P83" s="18">
        <f t="shared" si="17"/>
        <v>4675</v>
      </c>
      <c r="Q83" s="16">
        <v>5584.21</v>
      </c>
      <c r="R83" s="16">
        <f t="shared" si="19"/>
        <v>5584.21</v>
      </c>
      <c r="S83" s="20">
        <v>1000</v>
      </c>
      <c r="T83" s="23">
        <f t="shared" si="2"/>
        <v>1000</v>
      </c>
      <c r="U83" s="14">
        <v>8686.16</v>
      </c>
      <c r="V83" s="14">
        <f t="shared" si="3"/>
        <v>8686.16</v>
      </c>
      <c r="W83" s="22">
        <v>1</v>
      </c>
      <c r="X83" s="22">
        <f t="shared" si="4"/>
        <v>1</v>
      </c>
      <c r="Y83" s="18">
        <v>500</v>
      </c>
      <c r="Z83" s="18">
        <f t="shared" si="5"/>
        <v>500</v>
      </c>
      <c r="AA83" s="16">
        <v>5500</v>
      </c>
      <c r="AB83" s="16">
        <f t="shared" si="6"/>
        <v>5500</v>
      </c>
      <c r="AC83" s="20">
        <v>11000</v>
      </c>
      <c r="AD83" s="23">
        <f t="shared" si="7"/>
        <v>11000</v>
      </c>
      <c r="AE83" s="14">
        <v>15000</v>
      </c>
      <c r="AF83" s="14">
        <f t="shared" si="8"/>
        <v>15000</v>
      </c>
      <c r="AG83" s="22">
        <v>11000</v>
      </c>
      <c r="AH83" s="22">
        <f t="shared" si="9"/>
        <v>11000</v>
      </c>
      <c r="AI83" s="32">
        <f t="shared" si="10"/>
        <v>6037.1974999999993</v>
      </c>
      <c r="AJ83" s="32">
        <f t="shared" si="20"/>
        <v>6037.1974999999993</v>
      </c>
    </row>
    <row r="84" spans="1:36" ht="15" customHeight="1" x14ac:dyDescent="0.25">
      <c r="A84" s="66">
        <v>67</v>
      </c>
      <c r="B84" s="67"/>
      <c r="C84" s="76" t="s">
        <v>25</v>
      </c>
      <c r="D84" s="77"/>
      <c r="E84" s="77"/>
      <c r="F84" s="78"/>
      <c r="G84" s="8">
        <v>1</v>
      </c>
      <c r="H84" s="8" t="s">
        <v>12</v>
      </c>
      <c r="I84" s="24"/>
      <c r="J84" s="11"/>
      <c r="K84" s="14">
        <v>24000</v>
      </c>
      <c r="L84" s="14">
        <f t="shared" si="18"/>
        <v>24000</v>
      </c>
      <c r="M84" s="22">
        <v>52500</v>
      </c>
      <c r="N84" s="22">
        <f t="shared" si="16"/>
        <v>52500</v>
      </c>
      <c r="O84" s="18">
        <v>8000</v>
      </c>
      <c r="P84" s="18">
        <f t="shared" si="17"/>
        <v>8000</v>
      </c>
      <c r="Q84" s="16">
        <v>25000</v>
      </c>
      <c r="R84" s="16">
        <f t="shared" si="19"/>
        <v>25000</v>
      </c>
      <c r="S84" s="20">
        <v>15000</v>
      </c>
      <c r="T84" s="23">
        <f t="shared" si="2"/>
        <v>15000</v>
      </c>
      <c r="U84" s="14">
        <v>25000</v>
      </c>
      <c r="V84" s="14">
        <f t="shared" si="3"/>
        <v>25000</v>
      </c>
      <c r="W84" s="22">
        <v>18000</v>
      </c>
      <c r="X84" s="22">
        <f t="shared" si="4"/>
        <v>18000</v>
      </c>
      <c r="Y84" s="18">
        <v>20000</v>
      </c>
      <c r="Z84" s="18">
        <f t="shared" si="5"/>
        <v>20000</v>
      </c>
      <c r="AA84" s="16">
        <v>73000</v>
      </c>
      <c r="AB84" s="16">
        <f t="shared" si="6"/>
        <v>73000</v>
      </c>
      <c r="AC84" s="20">
        <v>33500</v>
      </c>
      <c r="AD84" s="23">
        <f t="shared" si="7"/>
        <v>33500</v>
      </c>
      <c r="AE84" s="14">
        <v>6500</v>
      </c>
      <c r="AF84" s="14">
        <f t="shared" si="8"/>
        <v>6500</v>
      </c>
      <c r="AG84" s="22">
        <v>26000</v>
      </c>
      <c r="AH84" s="22">
        <f t="shared" si="9"/>
        <v>26000</v>
      </c>
      <c r="AI84" s="32">
        <f t="shared" si="10"/>
        <v>27208.333333333332</v>
      </c>
      <c r="AJ84" s="32">
        <f t="shared" si="20"/>
        <v>27208.333333333332</v>
      </c>
    </row>
    <row r="85" spans="1:36" ht="26.25" customHeight="1" x14ac:dyDescent="0.25">
      <c r="A85" s="66">
        <v>68</v>
      </c>
      <c r="B85" s="67"/>
      <c r="C85" s="76" t="s">
        <v>28</v>
      </c>
      <c r="D85" s="77"/>
      <c r="E85" s="77"/>
      <c r="F85" s="78"/>
      <c r="G85" s="8">
        <v>3</v>
      </c>
      <c r="H85" s="8" t="s">
        <v>92</v>
      </c>
      <c r="I85" s="24"/>
      <c r="J85" s="11"/>
      <c r="K85" s="14">
        <v>1000</v>
      </c>
      <c r="L85" s="14">
        <f t="shared" si="18"/>
        <v>3000</v>
      </c>
      <c r="M85" s="22">
        <v>1200</v>
      </c>
      <c r="N85" s="22">
        <f t="shared" si="16"/>
        <v>3600</v>
      </c>
      <c r="O85" s="18">
        <v>1200</v>
      </c>
      <c r="P85" s="18">
        <f t="shared" si="17"/>
        <v>3600</v>
      </c>
      <c r="Q85" s="16">
        <v>1200</v>
      </c>
      <c r="R85" s="16">
        <f t="shared" si="19"/>
        <v>3600</v>
      </c>
      <c r="S85" s="20">
        <v>1200</v>
      </c>
      <c r="T85" s="23">
        <f t="shared" si="2"/>
        <v>3600</v>
      </c>
      <c r="U85" s="14">
        <v>1200</v>
      </c>
      <c r="V85" s="14">
        <f t="shared" si="3"/>
        <v>3600</v>
      </c>
      <c r="W85" s="22">
        <v>1350</v>
      </c>
      <c r="X85" s="22">
        <f t="shared" si="4"/>
        <v>4050</v>
      </c>
      <c r="Y85" s="18">
        <v>1200</v>
      </c>
      <c r="Z85" s="18">
        <f t="shared" si="5"/>
        <v>3600</v>
      </c>
      <c r="AA85" s="16">
        <v>1200</v>
      </c>
      <c r="AB85" s="16">
        <f t="shared" si="6"/>
        <v>3600</v>
      </c>
      <c r="AC85" s="20">
        <v>1300</v>
      </c>
      <c r="AD85" s="23">
        <f t="shared" si="7"/>
        <v>3900</v>
      </c>
      <c r="AE85" s="14">
        <v>1500</v>
      </c>
      <c r="AF85" s="14">
        <f t="shared" si="8"/>
        <v>4500</v>
      </c>
      <c r="AG85" s="22">
        <v>1200</v>
      </c>
      <c r="AH85" s="22">
        <f t="shared" si="9"/>
        <v>3600</v>
      </c>
      <c r="AI85" s="32">
        <f t="shared" si="10"/>
        <v>1229.1666666666667</v>
      </c>
      <c r="AJ85" s="32">
        <f t="shared" si="20"/>
        <v>3687.5</v>
      </c>
    </row>
    <row r="86" spans="1:36" ht="26.25" customHeight="1" x14ac:dyDescent="0.25">
      <c r="A86" s="66">
        <v>69</v>
      </c>
      <c r="B86" s="67"/>
      <c r="C86" s="76" t="s">
        <v>29</v>
      </c>
      <c r="D86" s="77"/>
      <c r="E86" s="77"/>
      <c r="F86" s="78"/>
      <c r="G86" s="8">
        <v>2</v>
      </c>
      <c r="H86" s="8" t="s">
        <v>92</v>
      </c>
      <c r="I86" s="24"/>
      <c r="J86" s="11"/>
      <c r="K86" s="14">
        <v>1000</v>
      </c>
      <c r="L86" s="14">
        <f t="shared" si="18"/>
        <v>2000</v>
      </c>
      <c r="M86" s="22">
        <v>1200</v>
      </c>
      <c r="N86" s="22">
        <f t="shared" si="16"/>
        <v>2400</v>
      </c>
      <c r="O86" s="18">
        <v>1200</v>
      </c>
      <c r="P86" s="18">
        <f t="shared" si="17"/>
        <v>2400</v>
      </c>
      <c r="Q86" s="16">
        <v>1200</v>
      </c>
      <c r="R86" s="16">
        <f t="shared" si="19"/>
        <v>2400</v>
      </c>
      <c r="S86" s="20">
        <v>1200</v>
      </c>
      <c r="T86" s="23">
        <f t="shared" si="2"/>
        <v>2400</v>
      </c>
      <c r="U86" s="14">
        <v>1200</v>
      </c>
      <c r="V86" s="14">
        <f t="shared" si="3"/>
        <v>2400</v>
      </c>
      <c r="W86" s="22">
        <v>1350</v>
      </c>
      <c r="X86" s="22">
        <f t="shared" si="4"/>
        <v>2700</v>
      </c>
      <c r="Y86" s="18">
        <v>1200</v>
      </c>
      <c r="Z86" s="18">
        <f t="shared" si="5"/>
        <v>2400</v>
      </c>
      <c r="AA86" s="16">
        <v>1200</v>
      </c>
      <c r="AB86" s="16">
        <f t="shared" si="6"/>
        <v>2400</v>
      </c>
      <c r="AC86" s="20">
        <v>1300</v>
      </c>
      <c r="AD86" s="23">
        <f t="shared" si="7"/>
        <v>2600</v>
      </c>
      <c r="AE86" s="14">
        <v>3000</v>
      </c>
      <c r="AF86" s="14">
        <f t="shared" si="8"/>
        <v>6000</v>
      </c>
      <c r="AG86" s="22">
        <v>1200</v>
      </c>
      <c r="AH86" s="22">
        <f t="shared" si="9"/>
        <v>2400</v>
      </c>
      <c r="AI86" s="32">
        <f t="shared" si="10"/>
        <v>1354.1666666666667</v>
      </c>
      <c r="AJ86" s="32">
        <f t="shared" si="20"/>
        <v>2708.3333333333335</v>
      </c>
    </row>
    <row r="87" spans="1:36" ht="25.5" customHeight="1" x14ac:dyDescent="0.25">
      <c r="A87" s="66">
        <v>70</v>
      </c>
      <c r="B87" s="67"/>
      <c r="C87" s="76" t="s">
        <v>58</v>
      </c>
      <c r="D87" s="77"/>
      <c r="E87" s="77"/>
      <c r="F87" s="78"/>
      <c r="G87" s="8">
        <v>2</v>
      </c>
      <c r="H87" s="8" t="s">
        <v>92</v>
      </c>
      <c r="I87" s="24"/>
      <c r="J87" s="11"/>
      <c r="K87" s="14">
        <v>1800</v>
      </c>
      <c r="L87" s="14">
        <f t="shared" si="18"/>
        <v>3600</v>
      </c>
      <c r="M87" s="22">
        <v>1500</v>
      </c>
      <c r="N87" s="22">
        <f t="shared" si="16"/>
        <v>3000</v>
      </c>
      <c r="O87" s="18">
        <v>1500</v>
      </c>
      <c r="P87" s="18">
        <f t="shared" si="17"/>
        <v>3000</v>
      </c>
      <c r="Q87" s="16">
        <v>1500</v>
      </c>
      <c r="R87" s="16">
        <f t="shared" si="19"/>
        <v>3000</v>
      </c>
      <c r="S87" s="20">
        <v>1500</v>
      </c>
      <c r="T87" s="23">
        <f t="shared" si="2"/>
        <v>3000</v>
      </c>
      <c r="U87" s="14">
        <v>1500</v>
      </c>
      <c r="V87" s="14">
        <f t="shared" si="3"/>
        <v>3000</v>
      </c>
      <c r="W87" s="22">
        <v>1680</v>
      </c>
      <c r="X87" s="22">
        <f t="shared" si="4"/>
        <v>3360</v>
      </c>
      <c r="Y87" s="18">
        <v>1500</v>
      </c>
      <c r="Z87" s="18">
        <f t="shared" si="5"/>
        <v>3000</v>
      </c>
      <c r="AA87" s="16">
        <v>1500</v>
      </c>
      <c r="AB87" s="16">
        <f t="shared" si="6"/>
        <v>3000</v>
      </c>
      <c r="AC87" s="20">
        <v>1650</v>
      </c>
      <c r="AD87" s="23">
        <f t="shared" si="7"/>
        <v>3300</v>
      </c>
      <c r="AE87" s="14">
        <v>1000</v>
      </c>
      <c r="AF87" s="14">
        <f t="shared" si="8"/>
        <v>2000</v>
      </c>
      <c r="AG87" s="22">
        <v>1500</v>
      </c>
      <c r="AH87" s="22">
        <f t="shared" si="9"/>
        <v>3000</v>
      </c>
      <c r="AI87" s="32">
        <f t="shared" si="10"/>
        <v>1510.8333333333333</v>
      </c>
      <c r="AJ87" s="32">
        <f t="shared" si="20"/>
        <v>3021.6666666666665</v>
      </c>
    </row>
    <row r="88" spans="1:36" ht="25.5" customHeight="1" x14ac:dyDescent="0.25">
      <c r="A88" s="66">
        <v>71</v>
      </c>
      <c r="B88" s="67"/>
      <c r="C88" s="76" t="s">
        <v>30</v>
      </c>
      <c r="D88" s="77"/>
      <c r="E88" s="77"/>
      <c r="F88" s="78"/>
      <c r="G88" s="8">
        <v>17</v>
      </c>
      <c r="H88" s="8" t="s">
        <v>92</v>
      </c>
      <c r="I88" s="24"/>
      <c r="J88" s="11"/>
      <c r="K88" s="14">
        <v>800</v>
      </c>
      <c r="L88" s="14">
        <f t="shared" si="18"/>
        <v>13600</v>
      </c>
      <c r="M88" s="22">
        <v>900</v>
      </c>
      <c r="N88" s="22">
        <f t="shared" si="16"/>
        <v>15300</v>
      </c>
      <c r="O88" s="18">
        <v>900</v>
      </c>
      <c r="P88" s="18">
        <f t="shared" si="17"/>
        <v>15300</v>
      </c>
      <c r="Q88" s="16">
        <v>900</v>
      </c>
      <c r="R88" s="16">
        <f t="shared" si="19"/>
        <v>15300</v>
      </c>
      <c r="S88" s="20">
        <v>900</v>
      </c>
      <c r="T88" s="23">
        <f t="shared" si="2"/>
        <v>15300</v>
      </c>
      <c r="U88" s="14">
        <v>900</v>
      </c>
      <c r="V88" s="14">
        <f t="shared" si="3"/>
        <v>15300</v>
      </c>
      <c r="W88" s="22">
        <v>1000</v>
      </c>
      <c r="X88" s="22">
        <f t="shared" si="4"/>
        <v>17000</v>
      </c>
      <c r="Y88" s="18">
        <v>900</v>
      </c>
      <c r="Z88" s="18">
        <f t="shared" si="5"/>
        <v>15300</v>
      </c>
      <c r="AA88" s="16">
        <v>900</v>
      </c>
      <c r="AB88" s="16">
        <f t="shared" si="6"/>
        <v>15300</v>
      </c>
      <c r="AC88" s="20">
        <v>975</v>
      </c>
      <c r="AD88" s="23">
        <f t="shared" si="7"/>
        <v>16575</v>
      </c>
      <c r="AE88" s="14">
        <v>1000</v>
      </c>
      <c r="AF88" s="14">
        <f t="shared" si="8"/>
        <v>17000</v>
      </c>
      <c r="AG88" s="22">
        <v>900</v>
      </c>
      <c r="AH88" s="22">
        <f t="shared" si="9"/>
        <v>15300</v>
      </c>
      <c r="AI88" s="32">
        <f t="shared" si="10"/>
        <v>914.58333333333337</v>
      </c>
      <c r="AJ88" s="32">
        <f t="shared" si="20"/>
        <v>15547.916666666666</v>
      </c>
    </row>
    <row r="89" spans="1:36" ht="25.5" customHeight="1" x14ac:dyDescent="0.25">
      <c r="A89" s="66">
        <v>72</v>
      </c>
      <c r="B89" s="67"/>
      <c r="C89" s="76" t="s">
        <v>70</v>
      </c>
      <c r="D89" s="77"/>
      <c r="E89" s="77"/>
      <c r="F89" s="78"/>
      <c r="G89" s="8">
        <v>50</v>
      </c>
      <c r="H89" s="8" t="s">
        <v>95</v>
      </c>
      <c r="I89" s="24"/>
      <c r="J89" s="11"/>
      <c r="K89" s="14">
        <v>120</v>
      </c>
      <c r="L89" s="14">
        <f t="shared" si="18"/>
        <v>6000</v>
      </c>
      <c r="M89" s="22">
        <v>75</v>
      </c>
      <c r="N89" s="22">
        <f t="shared" si="16"/>
        <v>3750</v>
      </c>
      <c r="O89" s="18">
        <v>150</v>
      </c>
      <c r="P89" s="18">
        <f t="shared" si="17"/>
        <v>7500</v>
      </c>
      <c r="Q89" s="16">
        <v>92.49</v>
      </c>
      <c r="R89" s="16">
        <f t="shared" si="19"/>
        <v>4624.5</v>
      </c>
      <c r="S89" s="20">
        <v>150</v>
      </c>
      <c r="T89" s="23">
        <f t="shared" si="2"/>
        <v>7500</v>
      </c>
      <c r="U89" s="14">
        <v>131.86000000000001</v>
      </c>
      <c r="V89" s="14">
        <f t="shared" si="3"/>
        <v>6593.0000000000009</v>
      </c>
      <c r="W89" s="22">
        <v>128</v>
      </c>
      <c r="X89" s="22">
        <f t="shared" si="4"/>
        <v>6400</v>
      </c>
      <c r="Y89" s="18">
        <v>76</v>
      </c>
      <c r="Z89" s="18">
        <f t="shared" si="5"/>
        <v>3800</v>
      </c>
      <c r="AA89" s="16">
        <v>280</v>
      </c>
      <c r="AB89" s="16">
        <f t="shared" si="6"/>
        <v>14000</v>
      </c>
      <c r="AC89" s="20">
        <v>115</v>
      </c>
      <c r="AD89" s="23">
        <f t="shared" si="7"/>
        <v>5750</v>
      </c>
      <c r="AE89" s="14">
        <v>500</v>
      </c>
      <c r="AF89" s="14">
        <f t="shared" si="8"/>
        <v>25000</v>
      </c>
      <c r="AG89" s="22">
        <v>170</v>
      </c>
      <c r="AH89" s="22">
        <f t="shared" si="9"/>
        <v>8500</v>
      </c>
      <c r="AI89" s="32">
        <f t="shared" si="10"/>
        <v>165.69583333333335</v>
      </c>
      <c r="AJ89" s="32">
        <f t="shared" si="20"/>
        <v>8284.7916666666661</v>
      </c>
    </row>
    <row r="90" spans="1:36" ht="15" customHeight="1" x14ac:dyDescent="0.25">
      <c r="A90" s="66">
        <v>73</v>
      </c>
      <c r="B90" s="67"/>
      <c r="C90" s="76" t="s">
        <v>63</v>
      </c>
      <c r="D90" s="77"/>
      <c r="E90" s="77"/>
      <c r="F90" s="78"/>
      <c r="G90" s="8">
        <v>2</v>
      </c>
      <c r="H90" s="8" t="s">
        <v>92</v>
      </c>
      <c r="I90" s="24"/>
      <c r="J90" s="11"/>
      <c r="K90" s="14">
        <v>12000</v>
      </c>
      <c r="L90" s="14">
        <f t="shared" si="18"/>
        <v>24000</v>
      </c>
      <c r="M90" s="22">
        <v>4800</v>
      </c>
      <c r="N90" s="22">
        <f t="shared" si="16"/>
        <v>9600</v>
      </c>
      <c r="O90" s="18">
        <v>11700</v>
      </c>
      <c r="P90" s="18">
        <f t="shared" si="17"/>
        <v>23400</v>
      </c>
      <c r="Q90" s="16">
        <v>8164.58</v>
      </c>
      <c r="R90" s="16">
        <f t="shared" si="19"/>
        <v>16329.16</v>
      </c>
      <c r="S90" s="20">
        <v>11000</v>
      </c>
      <c r="T90" s="23">
        <f t="shared" si="2"/>
        <v>22000</v>
      </c>
      <c r="U90" s="14">
        <v>13588.4</v>
      </c>
      <c r="V90" s="14">
        <f t="shared" si="3"/>
        <v>27176.799999999999</v>
      </c>
      <c r="W90" s="22">
        <v>6985</v>
      </c>
      <c r="X90" s="22">
        <f t="shared" si="4"/>
        <v>13970</v>
      </c>
      <c r="Y90" s="18">
        <v>4900</v>
      </c>
      <c r="Z90" s="18">
        <f t="shared" si="5"/>
        <v>9800</v>
      </c>
      <c r="AA90" s="16">
        <v>10000</v>
      </c>
      <c r="AB90" s="16">
        <f t="shared" si="6"/>
        <v>20000</v>
      </c>
      <c r="AC90" s="20">
        <v>8700</v>
      </c>
      <c r="AD90" s="23">
        <f t="shared" si="7"/>
        <v>17400</v>
      </c>
      <c r="AE90" s="14">
        <v>500</v>
      </c>
      <c r="AF90" s="14">
        <f t="shared" si="8"/>
        <v>1000</v>
      </c>
      <c r="AG90" s="22">
        <v>13000</v>
      </c>
      <c r="AH90" s="22">
        <f t="shared" si="9"/>
        <v>26000</v>
      </c>
      <c r="AI90" s="32">
        <f t="shared" si="10"/>
        <v>8778.1649999999991</v>
      </c>
      <c r="AJ90" s="32">
        <f t="shared" si="20"/>
        <v>17556.329999999998</v>
      </c>
    </row>
    <row r="91" spans="1:36" ht="26.25" customHeight="1" x14ac:dyDescent="0.25">
      <c r="A91" s="66">
        <v>74</v>
      </c>
      <c r="B91" s="67"/>
      <c r="C91" s="76" t="s">
        <v>64</v>
      </c>
      <c r="D91" s="77"/>
      <c r="E91" s="77"/>
      <c r="F91" s="78"/>
      <c r="G91" s="8">
        <v>9980</v>
      </c>
      <c r="H91" s="8" t="s">
        <v>93</v>
      </c>
      <c r="I91" s="24"/>
      <c r="J91" s="11"/>
      <c r="K91" s="14">
        <v>4.8</v>
      </c>
      <c r="L91" s="14">
        <f t="shared" si="18"/>
        <v>47904</v>
      </c>
      <c r="M91" s="22">
        <v>5.35</v>
      </c>
      <c r="N91" s="22">
        <f t="shared" si="16"/>
        <v>53393</v>
      </c>
      <c r="O91" s="18">
        <v>4</v>
      </c>
      <c r="P91" s="18">
        <f t="shared" si="17"/>
        <v>39920</v>
      </c>
      <c r="Q91" s="16">
        <v>4.96</v>
      </c>
      <c r="R91" s="16">
        <f t="shared" si="19"/>
        <v>49500.800000000003</v>
      </c>
      <c r="S91" s="20">
        <v>7</v>
      </c>
      <c r="T91" s="23">
        <f t="shared" si="2"/>
        <v>69860</v>
      </c>
      <c r="U91" s="14">
        <v>6.95</v>
      </c>
      <c r="V91" s="14">
        <f t="shared" si="3"/>
        <v>69361</v>
      </c>
      <c r="W91" s="22">
        <v>5.2</v>
      </c>
      <c r="X91" s="22">
        <f t="shared" si="4"/>
        <v>51896</v>
      </c>
      <c r="Y91" s="18">
        <v>5</v>
      </c>
      <c r="Z91" s="18">
        <f t="shared" si="5"/>
        <v>49900</v>
      </c>
      <c r="AA91" s="16">
        <v>5.2</v>
      </c>
      <c r="AB91" s="29">
        <f t="shared" si="6"/>
        <v>51896</v>
      </c>
      <c r="AC91" s="20">
        <v>6.45</v>
      </c>
      <c r="AD91" s="23">
        <f t="shared" si="7"/>
        <v>64371</v>
      </c>
      <c r="AE91" s="14">
        <v>5</v>
      </c>
      <c r="AF91" s="14">
        <f t="shared" si="8"/>
        <v>49900</v>
      </c>
      <c r="AG91" s="22">
        <v>4</v>
      </c>
      <c r="AH91" s="22">
        <f t="shared" si="9"/>
        <v>39920</v>
      </c>
      <c r="AI91" s="32">
        <f t="shared" si="10"/>
        <v>5.3258333333333328</v>
      </c>
      <c r="AJ91" s="32">
        <f t="shared" si="20"/>
        <v>53151.816666666673</v>
      </c>
    </row>
    <row r="92" spans="1:36" ht="15" customHeight="1" x14ac:dyDescent="0.25">
      <c r="A92" s="66">
        <v>75</v>
      </c>
      <c r="B92" s="67"/>
      <c r="C92" s="76" t="s">
        <v>33</v>
      </c>
      <c r="D92" s="77"/>
      <c r="E92" s="77"/>
      <c r="F92" s="78"/>
      <c r="G92" s="8">
        <v>9980</v>
      </c>
      <c r="H92" s="8" t="s">
        <v>93</v>
      </c>
      <c r="I92" s="24"/>
      <c r="J92" s="11"/>
      <c r="K92" s="14">
        <v>4.8</v>
      </c>
      <c r="L92" s="14">
        <f t="shared" si="18"/>
        <v>47904</v>
      </c>
      <c r="M92" s="22">
        <v>3.79</v>
      </c>
      <c r="N92" s="22">
        <f t="shared" si="16"/>
        <v>37824.199999999997</v>
      </c>
      <c r="O92" s="18">
        <v>2.5</v>
      </c>
      <c r="P92" s="18">
        <f t="shared" si="17"/>
        <v>24950</v>
      </c>
      <c r="Q92" s="16">
        <v>4.09</v>
      </c>
      <c r="R92" s="16">
        <f t="shared" si="19"/>
        <v>40818.199999999997</v>
      </c>
      <c r="S92" s="20">
        <v>4</v>
      </c>
      <c r="T92" s="23">
        <f t="shared" si="2"/>
        <v>39920</v>
      </c>
      <c r="U92" s="14">
        <v>5</v>
      </c>
      <c r="V92" s="14">
        <f t="shared" si="3"/>
        <v>49900</v>
      </c>
      <c r="W92" s="22">
        <v>9.35</v>
      </c>
      <c r="X92" s="22">
        <f t="shared" si="4"/>
        <v>93313</v>
      </c>
      <c r="Y92" s="18">
        <v>4.5</v>
      </c>
      <c r="Z92" s="18">
        <f t="shared" si="5"/>
        <v>44910</v>
      </c>
      <c r="AA92" s="16">
        <v>4.24</v>
      </c>
      <c r="AB92" s="29">
        <f t="shared" si="6"/>
        <v>42315.200000000004</v>
      </c>
      <c r="AC92" s="20">
        <v>6</v>
      </c>
      <c r="AD92" s="23">
        <f t="shared" si="7"/>
        <v>59880</v>
      </c>
      <c r="AE92" s="14">
        <v>8</v>
      </c>
      <c r="AF92" s="14">
        <f t="shared" si="8"/>
        <v>79840</v>
      </c>
      <c r="AG92" s="22">
        <v>4.5</v>
      </c>
      <c r="AH92" s="22">
        <f t="shared" si="9"/>
        <v>44910</v>
      </c>
      <c r="AI92" s="32">
        <f t="shared" si="10"/>
        <v>5.0641666666666669</v>
      </c>
      <c r="AJ92" s="32">
        <f t="shared" si="20"/>
        <v>50540.383333333331</v>
      </c>
    </row>
    <row r="93" spans="1:36" ht="15" customHeight="1" x14ac:dyDescent="0.25">
      <c r="A93" s="66">
        <v>76</v>
      </c>
      <c r="B93" s="67"/>
      <c r="C93" s="76" t="s">
        <v>65</v>
      </c>
      <c r="D93" s="77"/>
      <c r="E93" s="77"/>
      <c r="F93" s="78"/>
      <c r="G93" s="8">
        <v>1663</v>
      </c>
      <c r="H93" s="8" t="s">
        <v>94</v>
      </c>
      <c r="I93" s="24"/>
      <c r="J93" s="11"/>
      <c r="K93" s="14">
        <v>176</v>
      </c>
      <c r="L93" s="14">
        <f t="shared" si="18"/>
        <v>292688</v>
      </c>
      <c r="M93" s="22">
        <v>125</v>
      </c>
      <c r="N93" s="22">
        <f t="shared" si="16"/>
        <v>207875</v>
      </c>
      <c r="O93" s="18">
        <v>153</v>
      </c>
      <c r="P93" s="29">
        <f t="shared" si="17"/>
        <v>254439</v>
      </c>
      <c r="Q93" s="16">
        <v>130.54</v>
      </c>
      <c r="R93" s="16">
        <f t="shared" si="19"/>
        <v>217088.02</v>
      </c>
      <c r="S93" s="20">
        <v>130</v>
      </c>
      <c r="T93" s="23">
        <f t="shared" si="2"/>
        <v>216190</v>
      </c>
      <c r="U93" s="14">
        <v>140</v>
      </c>
      <c r="V93" s="14">
        <f t="shared" si="3"/>
        <v>232820</v>
      </c>
      <c r="W93" s="22">
        <v>141.5</v>
      </c>
      <c r="X93" s="22">
        <f t="shared" si="4"/>
        <v>235314.5</v>
      </c>
      <c r="Y93" s="18">
        <v>144</v>
      </c>
      <c r="Z93" s="18">
        <f t="shared" si="5"/>
        <v>239472</v>
      </c>
      <c r="AA93" s="16">
        <v>134.1</v>
      </c>
      <c r="AB93" s="29">
        <f t="shared" si="6"/>
        <v>223008.3</v>
      </c>
      <c r="AC93" s="20">
        <v>140</v>
      </c>
      <c r="AD93" s="23">
        <f t="shared" si="7"/>
        <v>232820</v>
      </c>
      <c r="AE93" s="14">
        <v>50</v>
      </c>
      <c r="AF93" s="14">
        <f t="shared" si="8"/>
        <v>83150</v>
      </c>
      <c r="AG93" s="22">
        <v>140</v>
      </c>
      <c r="AH93" s="22">
        <f t="shared" si="9"/>
        <v>232820</v>
      </c>
      <c r="AI93" s="32">
        <f t="shared" si="10"/>
        <v>133.67833333333334</v>
      </c>
      <c r="AJ93" s="32">
        <f t="shared" si="20"/>
        <v>222307.06833333336</v>
      </c>
    </row>
    <row r="94" spans="1:36" ht="25.5" customHeight="1" x14ac:dyDescent="0.25">
      <c r="A94" s="66">
        <v>77</v>
      </c>
      <c r="B94" s="67"/>
      <c r="C94" s="76" t="s">
        <v>66</v>
      </c>
      <c r="D94" s="77"/>
      <c r="E94" s="77"/>
      <c r="F94" s="78"/>
      <c r="G94" s="8">
        <v>865</v>
      </c>
      <c r="H94" s="8" t="s">
        <v>93</v>
      </c>
      <c r="I94" s="24"/>
      <c r="J94" s="11"/>
      <c r="K94" s="14">
        <v>12</v>
      </c>
      <c r="L94" s="14">
        <f t="shared" si="18"/>
        <v>10380</v>
      </c>
      <c r="M94" s="22">
        <v>24</v>
      </c>
      <c r="N94" s="22">
        <f t="shared" si="16"/>
        <v>20760</v>
      </c>
      <c r="O94" s="18">
        <v>3</v>
      </c>
      <c r="P94" s="18">
        <f t="shared" si="17"/>
        <v>2595</v>
      </c>
      <c r="Q94" s="16">
        <v>14.49</v>
      </c>
      <c r="R94" s="16">
        <f t="shared" si="19"/>
        <v>12533.85</v>
      </c>
      <c r="S94" s="20">
        <v>20</v>
      </c>
      <c r="T94" s="23">
        <f t="shared" si="2"/>
        <v>17300</v>
      </c>
      <c r="U94" s="14">
        <v>15</v>
      </c>
      <c r="V94" s="14">
        <f t="shared" si="3"/>
        <v>12975</v>
      </c>
      <c r="W94" s="22">
        <v>20</v>
      </c>
      <c r="X94" s="22">
        <f t="shared" si="4"/>
        <v>17300</v>
      </c>
      <c r="Y94" s="18">
        <v>7</v>
      </c>
      <c r="Z94" s="18">
        <f t="shared" si="5"/>
        <v>6055</v>
      </c>
      <c r="AA94" s="16">
        <v>15.49</v>
      </c>
      <c r="AB94" s="29">
        <f t="shared" si="6"/>
        <v>13398.85</v>
      </c>
      <c r="AC94" s="20">
        <v>21.05</v>
      </c>
      <c r="AD94" s="23">
        <f t="shared" si="7"/>
        <v>18208.25</v>
      </c>
      <c r="AE94" s="14">
        <v>5</v>
      </c>
      <c r="AF94" s="14">
        <f t="shared" si="8"/>
        <v>4325</v>
      </c>
      <c r="AG94" s="22">
        <v>15</v>
      </c>
      <c r="AH94" s="22">
        <f t="shared" si="9"/>
        <v>12975</v>
      </c>
      <c r="AI94" s="32">
        <f t="shared" si="10"/>
        <v>14.335833333333333</v>
      </c>
      <c r="AJ94" s="32">
        <f t="shared" si="20"/>
        <v>12400.495833333334</v>
      </c>
    </row>
    <row r="95" spans="1:36" ht="15" customHeight="1" x14ac:dyDescent="0.25">
      <c r="A95" s="66">
        <v>78</v>
      </c>
      <c r="B95" s="67"/>
      <c r="C95" s="76" t="s">
        <v>67</v>
      </c>
      <c r="D95" s="77"/>
      <c r="E95" s="77"/>
      <c r="F95" s="78"/>
      <c r="G95" s="8">
        <v>865</v>
      </c>
      <c r="H95" s="8" t="s">
        <v>93</v>
      </c>
      <c r="I95" s="24"/>
      <c r="J95" s="11"/>
      <c r="K95" s="14">
        <v>10</v>
      </c>
      <c r="L95" s="14">
        <f t="shared" si="18"/>
        <v>8650</v>
      </c>
      <c r="M95" s="22">
        <v>1.5</v>
      </c>
      <c r="N95" s="22">
        <f t="shared" si="16"/>
        <v>1297.5</v>
      </c>
      <c r="O95" s="18">
        <v>2</v>
      </c>
      <c r="P95" s="18">
        <f t="shared" si="17"/>
        <v>1730</v>
      </c>
      <c r="Q95" s="16">
        <v>2.21</v>
      </c>
      <c r="R95" s="16">
        <f t="shared" si="19"/>
        <v>1911.6499999999999</v>
      </c>
      <c r="S95" s="20">
        <v>1</v>
      </c>
      <c r="T95" s="23">
        <f t="shared" si="2"/>
        <v>865</v>
      </c>
      <c r="U95" s="14">
        <v>8.5</v>
      </c>
      <c r="V95" s="14">
        <f t="shared" si="3"/>
        <v>7352.5</v>
      </c>
      <c r="W95" s="22">
        <v>4.1500000000000004</v>
      </c>
      <c r="X95" s="22">
        <f t="shared" si="4"/>
        <v>3589.7500000000005</v>
      </c>
      <c r="Y95" s="18">
        <v>1</v>
      </c>
      <c r="Z95" s="18">
        <f t="shared" si="5"/>
        <v>865</v>
      </c>
      <c r="AA95" s="16">
        <v>6.37</v>
      </c>
      <c r="AB95" s="29">
        <f t="shared" si="6"/>
        <v>5510.05</v>
      </c>
      <c r="AC95" s="20">
        <v>6</v>
      </c>
      <c r="AD95" s="23">
        <f t="shared" si="7"/>
        <v>5190</v>
      </c>
      <c r="AE95" s="14">
        <v>100</v>
      </c>
      <c r="AF95" s="14">
        <f t="shared" si="8"/>
        <v>86500</v>
      </c>
      <c r="AG95" s="22">
        <v>6</v>
      </c>
      <c r="AH95" s="22">
        <f t="shared" si="9"/>
        <v>5190</v>
      </c>
      <c r="AI95" s="32">
        <f t="shared" si="10"/>
        <v>12.394166666666669</v>
      </c>
      <c r="AJ95" s="32">
        <f t="shared" si="20"/>
        <v>10720.954166666666</v>
      </c>
    </row>
    <row r="96" spans="1:36" ht="27" customHeight="1" x14ac:dyDescent="0.25">
      <c r="A96" s="66">
        <v>79</v>
      </c>
      <c r="B96" s="67"/>
      <c r="C96" s="76" t="s">
        <v>68</v>
      </c>
      <c r="D96" s="77"/>
      <c r="E96" s="77"/>
      <c r="F96" s="78"/>
      <c r="G96" s="8">
        <v>144</v>
      </c>
      <c r="H96" s="8" t="s">
        <v>94</v>
      </c>
      <c r="I96" s="24"/>
      <c r="J96" s="11"/>
      <c r="K96" s="14">
        <v>146</v>
      </c>
      <c r="L96" s="14">
        <f t="shared" si="18"/>
        <v>21024</v>
      </c>
      <c r="M96" s="22">
        <v>150</v>
      </c>
      <c r="N96" s="22">
        <f t="shared" si="16"/>
        <v>21600</v>
      </c>
      <c r="O96" s="18">
        <v>200</v>
      </c>
      <c r="P96" s="18">
        <f t="shared" si="17"/>
        <v>28800</v>
      </c>
      <c r="Q96" s="16">
        <v>196.69</v>
      </c>
      <c r="R96" s="16">
        <f t="shared" si="19"/>
        <v>28323.360000000001</v>
      </c>
      <c r="S96" s="20">
        <v>180</v>
      </c>
      <c r="T96" s="23">
        <f t="shared" si="2"/>
        <v>25920</v>
      </c>
      <c r="U96" s="14">
        <v>275</v>
      </c>
      <c r="V96" s="14">
        <f t="shared" si="3"/>
        <v>39600</v>
      </c>
      <c r="W96" s="22">
        <v>243</v>
      </c>
      <c r="X96" s="22">
        <f t="shared" si="4"/>
        <v>34992</v>
      </c>
      <c r="Y96" s="18">
        <v>180</v>
      </c>
      <c r="Z96" s="18">
        <f t="shared" si="5"/>
        <v>25920</v>
      </c>
      <c r="AA96" s="16">
        <v>184.47</v>
      </c>
      <c r="AB96" s="29">
        <f t="shared" si="6"/>
        <v>26563.68</v>
      </c>
      <c r="AC96" s="20">
        <v>272.25</v>
      </c>
      <c r="AD96" s="23">
        <f t="shared" si="7"/>
        <v>39204</v>
      </c>
      <c r="AE96" s="14">
        <v>80</v>
      </c>
      <c r="AF96" s="14">
        <f t="shared" si="8"/>
        <v>11520</v>
      </c>
      <c r="AG96" s="22">
        <v>200</v>
      </c>
      <c r="AH96" s="22">
        <f t="shared" si="9"/>
        <v>28800</v>
      </c>
      <c r="AI96" s="32">
        <f t="shared" si="10"/>
        <v>192.28416666666666</v>
      </c>
      <c r="AJ96" s="32">
        <f t="shared" si="20"/>
        <v>27688.92</v>
      </c>
    </row>
    <row r="97" spans="1:36" ht="24.75" customHeight="1" x14ac:dyDescent="0.25">
      <c r="A97" s="66">
        <v>80</v>
      </c>
      <c r="B97" s="67"/>
      <c r="C97" s="76" t="s">
        <v>38</v>
      </c>
      <c r="D97" s="77"/>
      <c r="E97" s="77"/>
      <c r="F97" s="78"/>
      <c r="G97" s="8">
        <v>865</v>
      </c>
      <c r="H97" s="8" t="s">
        <v>93</v>
      </c>
      <c r="I97" s="24"/>
      <c r="J97" s="11"/>
      <c r="K97" s="14">
        <v>1.4</v>
      </c>
      <c r="L97" s="14">
        <f t="shared" si="18"/>
        <v>1211</v>
      </c>
      <c r="M97" s="22">
        <v>9.75</v>
      </c>
      <c r="N97" s="22">
        <f t="shared" si="16"/>
        <v>8433.75</v>
      </c>
      <c r="O97" s="18">
        <v>0.7</v>
      </c>
      <c r="P97" s="18">
        <f t="shared" si="17"/>
        <v>605.5</v>
      </c>
      <c r="Q97" s="16">
        <v>3.81</v>
      </c>
      <c r="R97" s="16">
        <f t="shared" si="19"/>
        <v>3295.65</v>
      </c>
      <c r="S97" s="20">
        <v>1</v>
      </c>
      <c r="T97" s="23">
        <f t="shared" si="2"/>
        <v>865</v>
      </c>
      <c r="U97" s="14">
        <v>5</v>
      </c>
      <c r="V97" s="14">
        <f t="shared" si="3"/>
        <v>4325</v>
      </c>
      <c r="W97" s="22">
        <v>4.25</v>
      </c>
      <c r="X97" s="22">
        <f t="shared" si="4"/>
        <v>3676.25</v>
      </c>
      <c r="Y97" s="18">
        <v>1</v>
      </c>
      <c r="Z97" s="18">
        <f t="shared" si="5"/>
        <v>865</v>
      </c>
      <c r="AA97" s="16">
        <v>4.16</v>
      </c>
      <c r="AB97" s="29">
        <f t="shared" si="6"/>
        <v>3598.4</v>
      </c>
      <c r="AC97" s="20">
        <v>12.5</v>
      </c>
      <c r="AD97" s="23">
        <f t="shared" si="7"/>
        <v>10812.5</v>
      </c>
      <c r="AE97" s="14">
        <v>15</v>
      </c>
      <c r="AF97" s="14">
        <f t="shared" si="8"/>
        <v>12975</v>
      </c>
      <c r="AG97" s="22">
        <v>2</v>
      </c>
      <c r="AH97" s="22">
        <f t="shared" si="9"/>
        <v>1730</v>
      </c>
      <c r="AI97" s="32">
        <f t="shared" si="10"/>
        <v>5.0475000000000003</v>
      </c>
      <c r="AJ97" s="32">
        <f t="shared" si="20"/>
        <v>4366.0875000000005</v>
      </c>
    </row>
    <row r="98" spans="1:36" ht="29.25" customHeight="1" x14ac:dyDescent="0.25">
      <c r="A98" s="66">
        <v>81</v>
      </c>
      <c r="B98" s="67"/>
      <c r="C98" s="76" t="s">
        <v>43</v>
      </c>
      <c r="D98" s="77"/>
      <c r="E98" s="77"/>
      <c r="F98" s="78"/>
      <c r="G98" s="8">
        <v>43</v>
      </c>
      <c r="H98" s="8" t="s">
        <v>93</v>
      </c>
      <c r="I98" s="24"/>
      <c r="J98" s="11"/>
      <c r="K98" s="14">
        <v>268</v>
      </c>
      <c r="L98" s="14">
        <f t="shared" si="18"/>
        <v>11524</v>
      </c>
      <c r="M98" s="22">
        <v>225</v>
      </c>
      <c r="N98" s="22">
        <f t="shared" si="16"/>
        <v>9675</v>
      </c>
      <c r="O98" s="18">
        <v>20</v>
      </c>
      <c r="P98" s="18">
        <f t="shared" si="17"/>
        <v>860</v>
      </c>
      <c r="Q98" s="16">
        <v>171.14</v>
      </c>
      <c r="R98" s="16">
        <f t="shared" si="19"/>
        <v>7359.0199999999995</v>
      </c>
      <c r="S98" s="20">
        <v>110</v>
      </c>
      <c r="T98" s="23">
        <f t="shared" si="2"/>
        <v>4730</v>
      </c>
      <c r="U98" s="14">
        <v>115</v>
      </c>
      <c r="V98" s="14">
        <f t="shared" si="3"/>
        <v>4945</v>
      </c>
      <c r="W98" s="22">
        <v>360</v>
      </c>
      <c r="X98" s="22">
        <f t="shared" si="4"/>
        <v>15480</v>
      </c>
      <c r="Y98" s="18">
        <v>59</v>
      </c>
      <c r="Z98" s="18">
        <f t="shared" si="5"/>
        <v>2537</v>
      </c>
      <c r="AA98" s="16">
        <v>106.98</v>
      </c>
      <c r="AB98" s="29">
        <f t="shared" si="6"/>
        <v>4600.1400000000003</v>
      </c>
      <c r="AC98" s="20">
        <v>210</v>
      </c>
      <c r="AD98" s="23">
        <f t="shared" si="7"/>
        <v>9030</v>
      </c>
      <c r="AE98" s="14">
        <v>50</v>
      </c>
      <c r="AF98" s="14">
        <f t="shared" si="8"/>
        <v>2150</v>
      </c>
      <c r="AG98" s="22">
        <v>73</v>
      </c>
      <c r="AH98" s="22">
        <f t="shared" si="9"/>
        <v>3139</v>
      </c>
      <c r="AI98" s="32">
        <f t="shared" si="10"/>
        <v>147.34333333333333</v>
      </c>
      <c r="AJ98" s="32">
        <f t="shared" si="20"/>
        <v>6335.7633333333333</v>
      </c>
    </row>
    <row r="99" spans="1:36" ht="25.5" customHeight="1" x14ac:dyDescent="0.25">
      <c r="A99" s="66">
        <v>82</v>
      </c>
      <c r="B99" s="67"/>
      <c r="C99" s="76" t="s">
        <v>71</v>
      </c>
      <c r="D99" s="77"/>
      <c r="E99" s="77"/>
      <c r="F99" s="78"/>
      <c r="G99" s="8">
        <v>1</v>
      </c>
      <c r="H99" s="8" t="s">
        <v>12</v>
      </c>
      <c r="I99" s="24"/>
      <c r="J99" s="11"/>
      <c r="K99" s="14">
        <v>36000</v>
      </c>
      <c r="L99" s="14">
        <f t="shared" si="18"/>
        <v>36000</v>
      </c>
      <c r="M99" s="22">
        <v>15000</v>
      </c>
      <c r="N99" s="22">
        <f t="shared" si="16"/>
        <v>15000</v>
      </c>
      <c r="O99" s="18">
        <v>4180</v>
      </c>
      <c r="P99" s="18">
        <f t="shared" si="17"/>
        <v>4180</v>
      </c>
      <c r="Q99" s="16">
        <v>21000</v>
      </c>
      <c r="R99" s="16">
        <f t="shared" si="19"/>
        <v>21000</v>
      </c>
      <c r="S99" s="20">
        <v>21000</v>
      </c>
      <c r="T99" s="23">
        <f t="shared" si="2"/>
        <v>21000</v>
      </c>
      <c r="U99" s="14">
        <v>28950</v>
      </c>
      <c r="V99" s="14">
        <f t="shared" si="3"/>
        <v>28950</v>
      </c>
      <c r="W99" s="22">
        <v>23500</v>
      </c>
      <c r="X99" s="22">
        <f t="shared" si="4"/>
        <v>23500</v>
      </c>
      <c r="Y99" s="18">
        <v>21000</v>
      </c>
      <c r="Z99" s="18">
        <f t="shared" si="5"/>
        <v>21000</v>
      </c>
      <c r="AA99" s="16">
        <v>34430</v>
      </c>
      <c r="AB99" s="29">
        <f t="shared" si="6"/>
        <v>34430</v>
      </c>
      <c r="AC99" s="20">
        <v>31125</v>
      </c>
      <c r="AD99" s="23">
        <f t="shared" si="7"/>
        <v>31125</v>
      </c>
      <c r="AE99" s="14">
        <v>20000</v>
      </c>
      <c r="AF99" s="14">
        <f t="shared" si="8"/>
        <v>20000</v>
      </c>
      <c r="AG99" s="22">
        <v>30000</v>
      </c>
      <c r="AH99" s="22">
        <f t="shared" si="9"/>
        <v>30000</v>
      </c>
      <c r="AI99" s="32">
        <f t="shared" si="10"/>
        <v>23848.75</v>
      </c>
      <c r="AJ99" s="32">
        <f t="shared" si="20"/>
        <v>23848.75</v>
      </c>
    </row>
    <row r="100" spans="1:36" ht="15" customHeight="1" x14ac:dyDescent="0.25">
      <c r="A100" s="66">
        <v>83</v>
      </c>
      <c r="B100" s="67"/>
      <c r="C100" s="76" t="s">
        <v>40</v>
      </c>
      <c r="D100" s="77"/>
      <c r="E100" s="77"/>
      <c r="F100" s="78"/>
      <c r="G100" s="8">
        <v>2500</v>
      </c>
      <c r="H100" s="8" t="s">
        <v>95</v>
      </c>
      <c r="I100" s="24"/>
      <c r="J100" s="11"/>
      <c r="K100" s="14">
        <v>1.8</v>
      </c>
      <c r="L100" s="14">
        <f t="shared" si="18"/>
        <v>4500</v>
      </c>
      <c r="M100" s="22">
        <v>1.5</v>
      </c>
      <c r="N100" s="22">
        <f t="shared" si="16"/>
        <v>3750</v>
      </c>
      <c r="O100" s="18">
        <v>1</v>
      </c>
      <c r="P100" s="18">
        <f t="shared" si="17"/>
        <v>2500</v>
      </c>
      <c r="Q100" s="16">
        <v>1</v>
      </c>
      <c r="R100" s="16">
        <f t="shared" si="19"/>
        <v>2500</v>
      </c>
      <c r="S100" s="20">
        <v>1</v>
      </c>
      <c r="T100" s="23">
        <f t="shared" si="2"/>
        <v>2500</v>
      </c>
      <c r="U100" s="14">
        <v>1.5</v>
      </c>
      <c r="V100" s="14">
        <f t="shared" si="3"/>
        <v>3750</v>
      </c>
      <c r="W100" s="22">
        <v>1.1200000000000001</v>
      </c>
      <c r="X100" s="22">
        <f t="shared" si="4"/>
        <v>2800.0000000000005</v>
      </c>
      <c r="Y100" s="18">
        <v>1</v>
      </c>
      <c r="Z100" s="18">
        <f t="shared" si="5"/>
        <v>2500</v>
      </c>
      <c r="AA100" s="16">
        <v>1.5</v>
      </c>
      <c r="AB100" s="16">
        <f t="shared" si="6"/>
        <v>3750</v>
      </c>
      <c r="AC100" s="20">
        <v>1.6</v>
      </c>
      <c r="AD100" s="23">
        <f t="shared" si="7"/>
        <v>4000</v>
      </c>
      <c r="AE100" s="14">
        <v>6.5</v>
      </c>
      <c r="AF100" s="14">
        <f t="shared" si="8"/>
        <v>16250</v>
      </c>
      <c r="AG100" s="22">
        <v>2</v>
      </c>
      <c r="AH100" s="22">
        <f t="shared" si="9"/>
        <v>5000</v>
      </c>
      <c r="AI100" s="32">
        <f t="shared" si="10"/>
        <v>1.7933333333333332</v>
      </c>
      <c r="AJ100" s="32">
        <f t="shared" si="20"/>
        <v>4483.333333333333</v>
      </c>
    </row>
    <row r="101" spans="1:36" ht="15" customHeight="1" x14ac:dyDescent="0.25">
      <c r="A101" s="66">
        <v>84</v>
      </c>
      <c r="B101" s="67"/>
      <c r="C101" s="76" t="s">
        <v>69</v>
      </c>
      <c r="D101" s="77"/>
      <c r="E101" s="77"/>
      <c r="F101" s="78"/>
      <c r="G101" s="8">
        <v>350</v>
      </c>
      <c r="H101" s="8" t="s">
        <v>95</v>
      </c>
      <c r="I101" s="24"/>
      <c r="J101" s="11"/>
      <c r="K101" s="14">
        <v>4.8</v>
      </c>
      <c r="L101" s="14">
        <f t="shared" si="18"/>
        <v>1680</v>
      </c>
      <c r="M101" s="22">
        <v>4</v>
      </c>
      <c r="N101" s="22">
        <f t="shared" si="16"/>
        <v>1400</v>
      </c>
      <c r="O101" s="18">
        <v>4</v>
      </c>
      <c r="P101" s="18">
        <f t="shared" si="17"/>
        <v>1400</v>
      </c>
      <c r="Q101" s="16">
        <v>4</v>
      </c>
      <c r="R101" s="16">
        <f t="shared" si="19"/>
        <v>1400</v>
      </c>
      <c r="S101" s="20">
        <v>4</v>
      </c>
      <c r="T101" s="23">
        <f t="shared" si="2"/>
        <v>1400</v>
      </c>
      <c r="U101" s="14">
        <v>4</v>
      </c>
      <c r="V101" s="14">
        <f t="shared" si="3"/>
        <v>1400</v>
      </c>
      <c r="W101" s="22">
        <v>4.5</v>
      </c>
      <c r="X101" s="22">
        <f t="shared" si="4"/>
        <v>1575</v>
      </c>
      <c r="Y101" s="18">
        <v>4</v>
      </c>
      <c r="Z101" s="18">
        <f t="shared" si="5"/>
        <v>1400</v>
      </c>
      <c r="AA101" s="16">
        <v>4</v>
      </c>
      <c r="AB101" s="16">
        <f t="shared" si="6"/>
        <v>1400</v>
      </c>
      <c r="AC101" s="20">
        <v>4.3</v>
      </c>
      <c r="AD101" s="23">
        <f t="shared" si="7"/>
        <v>1505</v>
      </c>
      <c r="AE101" s="14">
        <v>9</v>
      </c>
      <c r="AF101" s="14">
        <f t="shared" si="8"/>
        <v>3150</v>
      </c>
      <c r="AG101" s="22">
        <v>4</v>
      </c>
      <c r="AH101" s="22">
        <f t="shared" si="9"/>
        <v>1400</v>
      </c>
      <c r="AI101" s="32">
        <f t="shared" si="10"/>
        <v>4.55</v>
      </c>
      <c r="AJ101" s="32">
        <f t="shared" si="20"/>
        <v>1592.5</v>
      </c>
    </row>
    <row r="102" spans="1:36" ht="15" customHeight="1" x14ac:dyDescent="0.25">
      <c r="A102" s="66">
        <v>85</v>
      </c>
      <c r="B102" s="67"/>
      <c r="C102" s="76" t="s">
        <v>41</v>
      </c>
      <c r="D102" s="77"/>
      <c r="E102" s="77"/>
      <c r="F102" s="78"/>
      <c r="G102" s="8">
        <v>815</v>
      </c>
      <c r="H102" s="8" t="s">
        <v>95</v>
      </c>
      <c r="I102" s="24"/>
      <c r="J102" s="11"/>
      <c r="K102" s="14">
        <v>5.2</v>
      </c>
      <c r="L102" s="14">
        <f t="shared" si="18"/>
        <v>4238</v>
      </c>
      <c r="M102" s="22">
        <v>4.25</v>
      </c>
      <c r="N102" s="22">
        <f t="shared" si="16"/>
        <v>3463.75</v>
      </c>
      <c r="O102" s="18">
        <v>5</v>
      </c>
      <c r="P102" s="18">
        <f t="shared" si="17"/>
        <v>4075</v>
      </c>
      <c r="Q102" s="16">
        <v>5</v>
      </c>
      <c r="R102" s="16">
        <f t="shared" si="19"/>
        <v>4075</v>
      </c>
      <c r="S102" s="20">
        <v>5</v>
      </c>
      <c r="T102" s="23">
        <f t="shared" si="2"/>
        <v>4075</v>
      </c>
      <c r="U102" s="14">
        <v>4.25</v>
      </c>
      <c r="V102" s="14">
        <f t="shared" si="3"/>
        <v>3463.75</v>
      </c>
      <c r="W102" s="22">
        <v>5.6</v>
      </c>
      <c r="X102" s="22">
        <f t="shared" si="4"/>
        <v>4564</v>
      </c>
      <c r="Y102" s="18">
        <v>5</v>
      </c>
      <c r="Z102" s="18">
        <f t="shared" si="5"/>
        <v>4075</v>
      </c>
      <c r="AA102" s="16">
        <v>4.25</v>
      </c>
      <c r="AB102" s="16">
        <f t="shared" si="6"/>
        <v>3463.75</v>
      </c>
      <c r="AC102" s="20">
        <v>4.5999999999999996</v>
      </c>
      <c r="AD102" s="23">
        <f t="shared" si="7"/>
        <v>3748.9999999999995</v>
      </c>
      <c r="AE102" s="14">
        <v>5</v>
      </c>
      <c r="AF102" s="14">
        <f t="shared" si="8"/>
        <v>4075</v>
      </c>
      <c r="AG102" s="22">
        <v>5</v>
      </c>
      <c r="AH102" s="22">
        <f t="shared" si="9"/>
        <v>4075</v>
      </c>
      <c r="AI102" s="32">
        <f t="shared" si="10"/>
        <v>4.8458333333333341</v>
      </c>
      <c r="AJ102" s="32">
        <f t="shared" si="20"/>
        <v>3949.3541666666665</v>
      </c>
    </row>
    <row r="103" spans="1:36" ht="15" customHeight="1" x14ac:dyDescent="0.25">
      <c r="A103" s="66">
        <v>86</v>
      </c>
      <c r="B103" s="67"/>
      <c r="C103" s="76" t="s">
        <v>42</v>
      </c>
      <c r="D103" s="77"/>
      <c r="E103" s="77"/>
      <c r="F103" s="78"/>
      <c r="G103" s="8">
        <v>110</v>
      </c>
      <c r="H103" s="8" t="s">
        <v>95</v>
      </c>
      <c r="I103" s="24"/>
      <c r="J103" s="11"/>
      <c r="K103" s="14">
        <v>2.4</v>
      </c>
      <c r="L103" s="14">
        <f t="shared" si="18"/>
        <v>264</v>
      </c>
      <c r="M103" s="22">
        <v>2</v>
      </c>
      <c r="N103" s="22">
        <f t="shared" si="16"/>
        <v>220</v>
      </c>
      <c r="O103" s="18">
        <v>3</v>
      </c>
      <c r="P103" s="18">
        <f t="shared" si="17"/>
        <v>330</v>
      </c>
      <c r="Q103" s="16">
        <v>3</v>
      </c>
      <c r="R103" s="16">
        <f t="shared" si="19"/>
        <v>330</v>
      </c>
      <c r="S103" s="20">
        <v>3</v>
      </c>
      <c r="T103" s="23">
        <f t="shared" si="2"/>
        <v>330</v>
      </c>
      <c r="U103" s="14">
        <v>2</v>
      </c>
      <c r="V103" s="14">
        <f t="shared" si="3"/>
        <v>220</v>
      </c>
      <c r="W103" s="22">
        <v>3.35</v>
      </c>
      <c r="X103" s="22">
        <f t="shared" si="4"/>
        <v>368.5</v>
      </c>
      <c r="Y103" s="18">
        <v>3</v>
      </c>
      <c r="Z103" s="18">
        <f t="shared" si="5"/>
        <v>330</v>
      </c>
      <c r="AA103" s="16">
        <v>2</v>
      </c>
      <c r="AB103" s="16">
        <f t="shared" si="6"/>
        <v>220</v>
      </c>
      <c r="AC103" s="20">
        <v>2.15</v>
      </c>
      <c r="AD103" s="23">
        <f t="shared" si="7"/>
        <v>236.5</v>
      </c>
      <c r="AE103" s="14">
        <v>7</v>
      </c>
      <c r="AF103" s="14">
        <f t="shared" si="8"/>
        <v>770</v>
      </c>
      <c r="AG103" s="22">
        <v>2</v>
      </c>
      <c r="AH103" s="22">
        <f t="shared" si="9"/>
        <v>220</v>
      </c>
      <c r="AI103" s="32">
        <f t="shared" si="10"/>
        <v>2.9083333333333332</v>
      </c>
      <c r="AJ103" s="32">
        <f t="shared" si="20"/>
        <v>319.91666666666669</v>
      </c>
    </row>
    <row r="104" spans="1:36" ht="15" customHeight="1" x14ac:dyDescent="0.25">
      <c r="A104" s="66">
        <v>87</v>
      </c>
      <c r="B104" s="67"/>
      <c r="C104" s="76" t="s">
        <v>72</v>
      </c>
      <c r="D104" s="77"/>
      <c r="E104" s="77"/>
      <c r="F104" s="78"/>
      <c r="G104" s="8">
        <v>1568</v>
      </c>
      <c r="H104" s="8" t="s">
        <v>95</v>
      </c>
      <c r="I104" s="24"/>
      <c r="J104" s="11"/>
      <c r="K104" s="14">
        <v>2.4</v>
      </c>
      <c r="L104" s="14">
        <f t="shared" si="18"/>
        <v>3763.2</v>
      </c>
      <c r="M104" s="22">
        <v>2</v>
      </c>
      <c r="N104" s="22">
        <f t="shared" si="16"/>
        <v>3136</v>
      </c>
      <c r="O104" s="18">
        <v>2</v>
      </c>
      <c r="P104" s="18">
        <f t="shared" si="17"/>
        <v>3136</v>
      </c>
      <c r="Q104" s="16">
        <v>2</v>
      </c>
      <c r="R104" s="16">
        <f t="shared" si="19"/>
        <v>3136</v>
      </c>
      <c r="S104" s="20">
        <v>2</v>
      </c>
      <c r="T104" s="23">
        <f t="shared" si="2"/>
        <v>3136</v>
      </c>
      <c r="U104" s="14">
        <v>2</v>
      </c>
      <c r="V104" s="14">
        <f t="shared" si="3"/>
        <v>3136</v>
      </c>
      <c r="W104" s="22">
        <v>2.25</v>
      </c>
      <c r="X104" s="22">
        <f t="shared" si="4"/>
        <v>3528</v>
      </c>
      <c r="Y104" s="18">
        <v>2</v>
      </c>
      <c r="Z104" s="18">
        <f t="shared" si="5"/>
        <v>3136</v>
      </c>
      <c r="AA104" s="16">
        <v>2</v>
      </c>
      <c r="AB104" s="16">
        <f t="shared" si="6"/>
        <v>3136</v>
      </c>
      <c r="AC104" s="20">
        <v>2.15</v>
      </c>
      <c r="AD104" s="23">
        <f t="shared" si="7"/>
        <v>3371.2</v>
      </c>
      <c r="AE104" s="14">
        <v>7</v>
      </c>
      <c r="AF104" s="14">
        <f t="shared" si="8"/>
        <v>10976</v>
      </c>
      <c r="AG104" s="22">
        <v>2</v>
      </c>
      <c r="AH104" s="22">
        <f t="shared" si="9"/>
        <v>3136</v>
      </c>
      <c r="AI104" s="32">
        <f t="shared" si="10"/>
        <v>2.4833333333333329</v>
      </c>
      <c r="AJ104" s="32">
        <f t="shared" si="20"/>
        <v>3893.8666666666663</v>
      </c>
    </row>
    <row r="105" spans="1:36" ht="15" customHeight="1" x14ac:dyDescent="0.25">
      <c r="A105" s="66">
        <v>88</v>
      </c>
      <c r="B105" s="67"/>
      <c r="C105" s="76" t="s">
        <v>73</v>
      </c>
      <c r="D105" s="77"/>
      <c r="E105" s="77"/>
      <c r="F105" s="78"/>
      <c r="G105" s="8">
        <v>455</v>
      </c>
      <c r="H105" s="8" t="s">
        <v>95</v>
      </c>
      <c r="I105" s="24"/>
      <c r="J105" s="11"/>
      <c r="K105" s="14">
        <v>10</v>
      </c>
      <c r="L105" s="14">
        <f t="shared" si="18"/>
        <v>4550</v>
      </c>
      <c r="M105" s="22">
        <v>8.25</v>
      </c>
      <c r="N105" s="22">
        <f t="shared" si="16"/>
        <v>3753.75</v>
      </c>
      <c r="O105" s="18">
        <v>7</v>
      </c>
      <c r="P105" s="18">
        <f t="shared" si="17"/>
        <v>3185</v>
      </c>
      <c r="Q105" s="16">
        <v>7</v>
      </c>
      <c r="R105" s="16">
        <f t="shared" si="19"/>
        <v>3185</v>
      </c>
      <c r="S105" s="20">
        <v>7</v>
      </c>
      <c r="T105" s="23">
        <f t="shared" si="2"/>
        <v>3185</v>
      </c>
      <c r="U105" s="14">
        <v>8.25</v>
      </c>
      <c r="V105" s="14">
        <f t="shared" si="3"/>
        <v>3753.75</v>
      </c>
      <c r="W105" s="22">
        <v>7.85</v>
      </c>
      <c r="X105" s="22">
        <f t="shared" si="4"/>
        <v>3571.75</v>
      </c>
      <c r="Y105" s="18">
        <v>7</v>
      </c>
      <c r="Z105" s="18">
        <f t="shared" si="5"/>
        <v>3185</v>
      </c>
      <c r="AA105" s="16">
        <v>8.25</v>
      </c>
      <c r="AB105" s="16">
        <f t="shared" si="6"/>
        <v>3753.75</v>
      </c>
      <c r="AC105" s="20">
        <v>8.9</v>
      </c>
      <c r="AD105" s="23">
        <f t="shared" si="7"/>
        <v>4049.5</v>
      </c>
      <c r="AE105" s="14">
        <v>15</v>
      </c>
      <c r="AF105" s="14">
        <f t="shared" si="8"/>
        <v>6825</v>
      </c>
      <c r="AG105" s="22">
        <v>9</v>
      </c>
      <c r="AH105" s="22">
        <f t="shared" si="9"/>
        <v>4095</v>
      </c>
      <c r="AI105" s="32">
        <f t="shared" si="10"/>
        <v>8.625</v>
      </c>
      <c r="AJ105" s="32">
        <f t="shared" si="20"/>
        <v>3924.375</v>
      </c>
    </row>
    <row r="106" spans="1:36" ht="15" customHeight="1" x14ac:dyDescent="0.25">
      <c r="A106" s="66">
        <v>89</v>
      </c>
      <c r="B106" s="67"/>
      <c r="C106" s="76" t="s">
        <v>44</v>
      </c>
      <c r="D106" s="77"/>
      <c r="E106" s="77"/>
      <c r="F106" s="78"/>
      <c r="G106" s="8">
        <v>130</v>
      </c>
      <c r="H106" s="8" t="s">
        <v>95</v>
      </c>
      <c r="I106" s="24"/>
      <c r="J106" s="11"/>
      <c r="K106" s="14">
        <v>4.8</v>
      </c>
      <c r="L106" s="14">
        <f t="shared" si="18"/>
        <v>624</v>
      </c>
      <c r="M106" s="22">
        <v>4</v>
      </c>
      <c r="N106" s="22">
        <f t="shared" si="16"/>
        <v>520</v>
      </c>
      <c r="O106" s="18">
        <v>4</v>
      </c>
      <c r="P106" s="18">
        <f t="shared" si="17"/>
        <v>520</v>
      </c>
      <c r="Q106" s="16">
        <v>4</v>
      </c>
      <c r="R106" s="16">
        <f t="shared" si="19"/>
        <v>520</v>
      </c>
      <c r="S106" s="20">
        <v>4</v>
      </c>
      <c r="T106" s="23">
        <f t="shared" si="2"/>
        <v>520</v>
      </c>
      <c r="U106" s="14">
        <v>4</v>
      </c>
      <c r="V106" s="14">
        <f t="shared" si="3"/>
        <v>520</v>
      </c>
      <c r="W106" s="22">
        <v>4.5</v>
      </c>
      <c r="X106" s="22">
        <f t="shared" si="4"/>
        <v>585</v>
      </c>
      <c r="Y106" s="18">
        <v>4</v>
      </c>
      <c r="Z106" s="18">
        <f t="shared" si="5"/>
        <v>520</v>
      </c>
      <c r="AA106" s="16">
        <v>4</v>
      </c>
      <c r="AB106" s="16">
        <f t="shared" si="6"/>
        <v>520</v>
      </c>
      <c r="AC106" s="20">
        <v>4.3</v>
      </c>
      <c r="AD106" s="30">
        <f t="shared" si="7"/>
        <v>559</v>
      </c>
      <c r="AE106" s="14">
        <v>9</v>
      </c>
      <c r="AF106" s="14">
        <f t="shared" si="8"/>
        <v>1170</v>
      </c>
      <c r="AG106" s="22">
        <v>4</v>
      </c>
      <c r="AH106" s="22">
        <f t="shared" si="9"/>
        <v>520</v>
      </c>
      <c r="AI106" s="32">
        <f t="shared" si="10"/>
        <v>4.55</v>
      </c>
      <c r="AJ106" s="32">
        <f t="shared" si="20"/>
        <v>591.5</v>
      </c>
    </row>
    <row r="107" spans="1:36" ht="15" customHeight="1" x14ac:dyDescent="0.25">
      <c r="A107" s="66">
        <v>90</v>
      </c>
      <c r="B107" s="67"/>
      <c r="C107" s="76" t="s">
        <v>49</v>
      </c>
      <c r="D107" s="77"/>
      <c r="E107" s="77"/>
      <c r="F107" s="78"/>
      <c r="G107" s="8">
        <v>258</v>
      </c>
      <c r="H107" s="8" t="s">
        <v>95</v>
      </c>
      <c r="I107" s="24"/>
      <c r="J107" s="11"/>
      <c r="K107" s="14">
        <v>10</v>
      </c>
      <c r="L107" s="14">
        <f t="shared" si="18"/>
        <v>2580</v>
      </c>
      <c r="M107" s="22">
        <v>9</v>
      </c>
      <c r="N107" s="22">
        <f t="shared" si="16"/>
        <v>2322</v>
      </c>
      <c r="O107" s="18">
        <v>10</v>
      </c>
      <c r="P107" s="18">
        <f t="shared" si="17"/>
        <v>2580</v>
      </c>
      <c r="Q107" s="16">
        <v>10</v>
      </c>
      <c r="R107" s="16">
        <f t="shared" si="19"/>
        <v>2580</v>
      </c>
      <c r="S107" s="20">
        <v>10</v>
      </c>
      <c r="T107" s="23">
        <f t="shared" si="2"/>
        <v>2580</v>
      </c>
      <c r="U107" s="14">
        <v>9</v>
      </c>
      <c r="V107" s="14">
        <f t="shared" si="3"/>
        <v>2322</v>
      </c>
      <c r="W107" s="22">
        <v>11.2</v>
      </c>
      <c r="X107" s="22">
        <f t="shared" si="4"/>
        <v>2889.6</v>
      </c>
      <c r="Y107" s="18">
        <v>10</v>
      </c>
      <c r="Z107" s="18">
        <f t="shared" si="5"/>
        <v>2580</v>
      </c>
      <c r="AA107" s="16">
        <v>9</v>
      </c>
      <c r="AB107" s="16">
        <f t="shared" si="6"/>
        <v>2322</v>
      </c>
      <c r="AC107" s="20">
        <v>9.6999999999999993</v>
      </c>
      <c r="AD107" s="23">
        <f t="shared" si="7"/>
        <v>2502.6</v>
      </c>
      <c r="AE107" s="14">
        <v>15</v>
      </c>
      <c r="AF107" s="14">
        <f t="shared" si="8"/>
        <v>3870</v>
      </c>
      <c r="AG107" s="22">
        <v>10</v>
      </c>
      <c r="AH107" s="22">
        <f t="shared" si="9"/>
        <v>2580</v>
      </c>
      <c r="AI107" s="32">
        <f t="shared" si="10"/>
        <v>10.241666666666667</v>
      </c>
      <c r="AJ107" s="32">
        <f t="shared" si="20"/>
        <v>2642.35</v>
      </c>
    </row>
    <row r="108" spans="1:36" ht="29.25" customHeight="1" x14ac:dyDescent="0.25">
      <c r="A108" s="66">
        <v>91</v>
      </c>
      <c r="B108" s="67"/>
      <c r="C108" s="76" t="s">
        <v>50</v>
      </c>
      <c r="D108" s="77"/>
      <c r="E108" s="77"/>
      <c r="F108" s="78"/>
      <c r="G108" s="8">
        <v>1354</v>
      </c>
      <c r="H108" s="8" t="s">
        <v>95</v>
      </c>
      <c r="I108" s="24"/>
      <c r="J108" s="11"/>
      <c r="K108" s="14">
        <v>10</v>
      </c>
      <c r="L108" s="14">
        <f t="shared" si="18"/>
        <v>13540</v>
      </c>
      <c r="M108" s="22">
        <v>9</v>
      </c>
      <c r="N108" s="22">
        <f t="shared" si="16"/>
        <v>12186</v>
      </c>
      <c r="O108" s="18">
        <v>10</v>
      </c>
      <c r="P108" s="18">
        <f t="shared" si="17"/>
        <v>13540</v>
      </c>
      <c r="Q108" s="16">
        <v>10</v>
      </c>
      <c r="R108" s="16">
        <f t="shared" si="19"/>
        <v>13540</v>
      </c>
      <c r="S108" s="20">
        <v>10</v>
      </c>
      <c r="T108" s="23">
        <f t="shared" si="2"/>
        <v>13540</v>
      </c>
      <c r="U108" s="14">
        <v>9</v>
      </c>
      <c r="V108" s="14">
        <f t="shared" si="3"/>
        <v>12186</v>
      </c>
      <c r="W108" s="22">
        <v>11.2</v>
      </c>
      <c r="X108" s="22">
        <f t="shared" si="4"/>
        <v>15164.8</v>
      </c>
      <c r="Y108" s="18">
        <v>10</v>
      </c>
      <c r="Z108" s="18">
        <f t="shared" si="5"/>
        <v>13540</v>
      </c>
      <c r="AA108" s="16">
        <v>9</v>
      </c>
      <c r="AB108" s="16">
        <f t="shared" si="6"/>
        <v>12186</v>
      </c>
      <c r="AC108" s="20">
        <v>9.6999999999999993</v>
      </c>
      <c r="AD108" s="23">
        <f t="shared" si="7"/>
        <v>13133.8</v>
      </c>
      <c r="AE108" s="14">
        <v>15</v>
      </c>
      <c r="AF108" s="14">
        <f t="shared" si="8"/>
        <v>20310</v>
      </c>
      <c r="AG108" s="22">
        <v>10</v>
      </c>
      <c r="AH108" s="22">
        <f t="shared" si="9"/>
        <v>13540</v>
      </c>
      <c r="AI108" s="32">
        <f t="shared" si="10"/>
        <v>10.241666666666667</v>
      </c>
      <c r="AJ108" s="32">
        <f t="shared" si="20"/>
        <v>13867.216666666667</v>
      </c>
    </row>
    <row r="109" spans="1:36" ht="39" customHeight="1" x14ac:dyDescent="0.25">
      <c r="A109" s="66">
        <v>92</v>
      </c>
      <c r="B109" s="67"/>
      <c r="C109" s="76" t="s">
        <v>51</v>
      </c>
      <c r="D109" s="77"/>
      <c r="E109" s="77"/>
      <c r="F109" s="78"/>
      <c r="G109" s="8">
        <v>849</v>
      </c>
      <c r="H109" s="8" t="s">
        <v>96</v>
      </c>
      <c r="I109" s="24"/>
      <c r="J109" s="11"/>
      <c r="K109" s="14">
        <v>12</v>
      </c>
      <c r="L109" s="14">
        <f t="shared" si="18"/>
        <v>10188</v>
      </c>
      <c r="M109" s="22">
        <v>10</v>
      </c>
      <c r="N109" s="22">
        <f t="shared" si="16"/>
        <v>8490</v>
      </c>
      <c r="O109" s="18">
        <v>12</v>
      </c>
      <c r="P109" s="18">
        <f t="shared" si="17"/>
        <v>10188</v>
      </c>
      <c r="Q109" s="16">
        <v>12</v>
      </c>
      <c r="R109" s="16">
        <f t="shared" si="19"/>
        <v>10188</v>
      </c>
      <c r="S109" s="20">
        <v>12</v>
      </c>
      <c r="T109" s="23">
        <f t="shared" si="2"/>
        <v>10188</v>
      </c>
      <c r="U109" s="14">
        <v>10</v>
      </c>
      <c r="V109" s="14">
        <f t="shared" si="3"/>
        <v>8490</v>
      </c>
      <c r="W109" s="22">
        <v>13.45</v>
      </c>
      <c r="X109" s="22">
        <f t="shared" si="4"/>
        <v>11419.05</v>
      </c>
      <c r="Y109" s="18">
        <v>12</v>
      </c>
      <c r="Z109" s="18">
        <f t="shared" si="5"/>
        <v>10188</v>
      </c>
      <c r="AA109" s="16">
        <v>10</v>
      </c>
      <c r="AB109" s="16">
        <f t="shared" si="6"/>
        <v>8490</v>
      </c>
      <c r="AC109" s="20">
        <v>10.75</v>
      </c>
      <c r="AD109" s="23">
        <f t="shared" si="7"/>
        <v>9126.75</v>
      </c>
      <c r="AE109" s="14">
        <v>15</v>
      </c>
      <c r="AF109" s="14">
        <f t="shared" si="8"/>
        <v>12735</v>
      </c>
      <c r="AG109" s="22">
        <v>10</v>
      </c>
      <c r="AH109" s="22">
        <f t="shared" si="9"/>
        <v>8490</v>
      </c>
      <c r="AI109" s="32">
        <f t="shared" si="10"/>
        <v>11.6</v>
      </c>
      <c r="AJ109" s="32">
        <f t="shared" si="20"/>
        <v>9848.4</v>
      </c>
    </row>
    <row r="110" spans="1:36" ht="15" customHeight="1" x14ac:dyDescent="0.25">
      <c r="A110" s="66">
        <v>93</v>
      </c>
      <c r="B110" s="67"/>
      <c r="C110" s="76" t="s">
        <v>53</v>
      </c>
      <c r="D110" s="77"/>
      <c r="E110" s="77"/>
      <c r="F110" s="78"/>
      <c r="G110" s="8">
        <v>1</v>
      </c>
      <c r="H110" s="8" t="s">
        <v>92</v>
      </c>
      <c r="I110" s="24"/>
      <c r="J110" s="11"/>
      <c r="K110" s="14">
        <v>28</v>
      </c>
      <c r="L110" s="14">
        <f t="shared" si="18"/>
        <v>28</v>
      </c>
      <c r="M110" s="22">
        <v>25</v>
      </c>
      <c r="N110" s="22">
        <f t="shared" si="16"/>
        <v>25</v>
      </c>
      <c r="O110" s="18">
        <v>25</v>
      </c>
      <c r="P110" s="18">
        <f t="shared" si="17"/>
        <v>25</v>
      </c>
      <c r="Q110" s="16">
        <v>25</v>
      </c>
      <c r="R110" s="16">
        <f t="shared" si="19"/>
        <v>25</v>
      </c>
      <c r="S110" s="20">
        <v>25</v>
      </c>
      <c r="T110" s="23">
        <f t="shared" si="2"/>
        <v>25</v>
      </c>
      <c r="U110" s="14">
        <v>25</v>
      </c>
      <c r="V110" s="14">
        <f t="shared" si="3"/>
        <v>25</v>
      </c>
      <c r="W110" s="22">
        <v>28</v>
      </c>
      <c r="X110" s="22">
        <f t="shared" si="4"/>
        <v>28</v>
      </c>
      <c r="Y110" s="18">
        <v>25</v>
      </c>
      <c r="Z110" s="18">
        <f t="shared" si="5"/>
        <v>25</v>
      </c>
      <c r="AA110" s="16">
        <v>25</v>
      </c>
      <c r="AB110" s="16">
        <f t="shared" si="6"/>
        <v>25</v>
      </c>
      <c r="AC110" s="20">
        <v>27</v>
      </c>
      <c r="AD110" s="23">
        <f t="shared" si="7"/>
        <v>27</v>
      </c>
      <c r="AE110" s="14">
        <v>30</v>
      </c>
      <c r="AF110" s="14">
        <f t="shared" si="8"/>
        <v>30</v>
      </c>
      <c r="AG110" s="22">
        <v>25</v>
      </c>
      <c r="AH110" s="22">
        <f t="shared" si="9"/>
        <v>25</v>
      </c>
      <c r="AI110" s="32">
        <f t="shared" si="10"/>
        <v>26.083333333333332</v>
      </c>
      <c r="AJ110" s="32">
        <f t="shared" si="20"/>
        <v>26.083333333333332</v>
      </c>
    </row>
    <row r="111" spans="1:36" ht="15" customHeight="1" x14ac:dyDescent="0.25">
      <c r="A111" s="66">
        <v>94</v>
      </c>
      <c r="B111" s="67"/>
      <c r="C111" s="76" t="s">
        <v>54</v>
      </c>
      <c r="D111" s="77"/>
      <c r="E111" s="77"/>
      <c r="F111" s="78"/>
      <c r="G111" s="8">
        <v>3</v>
      </c>
      <c r="H111" s="8" t="s">
        <v>92</v>
      </c>
      <c r="I111" s="24"/>
      <c r="J111" s="11"/>
      <c r="K111" s="14">
        <v>380</v>
      </c>
      <c r="L111" s="14">
        <f t="shared" si="18"/>
        <v>1140</v>
      </c>
      <c r="M111" s="22">
        <v>350</v>
      </c>
      <c r="N111" s="22">
        <f t="shared" si="16"/>
        <v>1050</v>
      </c>
      <c r="O111" s="18">
        <v>350</v>
      </c>
      <c r="P111" s="18">
        <f t="shared" si="17"/>
        <v>1050</v>
      </c>
      <c r="Q111" s="16">
        <v>350</v>
      </c>
      <c r="R111" s="16">
        <f t="shared" si="19"/>
        <v>1050</v>
      </c>
      <c r="S111" s="20">
        <v>350</v>
      </c>
      <c r="T111" s="23">
        <f t="shared" si="2"/>
        <v>1050</v>
      </c>
      <c r="U111" s="14">
        <v>350</v>
      </c>
      <c r="V111" s="14">
        <f t="shared" si="3"/>
        <v>1050</v>
      </c>
      <c r="W111" s="22">
        <v>665</v>
      </c>
      <c r="X111" s="22">
        <f t="shared" si="4"/>
        <v>1995</v>
      </c>
      <c r="Y111" s="18">
        <v>350</v>
      </c>
      <c r="Z111" s="18">
        <f t="shared" si="5"/>
        <v>1050</v>
      </c>
      <c r="AA111" s="16">
        <v>330</v>
      </c>
      <c r="AB111" s="16">
        <f t="shared" si="6"/>
        <v>990</v>
      </c>
      <c r="AC111" s="20">
        <v>640</v>
      </c>
      <c r="AD111" s="23">
        <f t="shared" si="7"/>
        <v>1920</v>
      </c>
      <c r="AE111" s="14">
        <v>10</v>
      </c>
      <c r="AF111" s="14">
        <f t="shared" si="8"/>
        <v>30</v>
      </c>
      <c r="AG111" s="22">
        <v>380</v>
      </c>
      <c r="AH111" s="22">
        <f t="shared" si="9"/>
        <v>1140</v>
      </c>
      <c r="AI111" s="32">
        <f t="shared" si="10"/>
        <v>375.41666666666669</v>
      </c>
      <c r="AJ111" s="32">
        <f t="shared" si="20"/>
        <v>1126.25</v>
      </c>
    </row>
    <row r="112" spans="1:36" ht="15" customHeight="1" x14ac:dyDescent="0.25">
      <c r="A112" s="66">
        <v>95</v>
      </c>
      <c r="B112" s="67"/>
      <c r="C112" s="76" t="s">
        <v>55</v>
      </c>
      <c r="D112" s="77"/>
      <c r="E112" s="77"/>
      <c r="F112" s="78"/>
      <c r="G112" s="8">
        <v>3</v>
      </c>
      <c r="H112" s="8" t="s">
        <v>92</v>
      </c>
      <c r="I112" s="24"/>
      <c r="J112" s="11"/>
      <c r="K112" s="14">
        <v>380</v>
      </c>
      <c r="L112" s="14">
        <f t="shared" si="18"/>
        <v>1140</v>
      </c>
      <c r="M112" s="22">
        <v>350</v>
      </c>
      <c r="N112" s="22">
        <f t="shared" si="16"/>
        <v>1050</v>
      </c>
      <c r="O112" s="18">
        <v>350</v>
      </c>
      <c r="P112" s="18">
        <f t="shared" si="17"/>
        <v>1050</v>
      </c>
      <c r="Q112" s="16">
        <v>350</v>
      </c>
      <c r="R112" s="16">
        <f t="shared" si="19"/>
        <v>1050</v>
      </c>
      <c r="S112" s="20">
        <v>350</v>
      </c>
      <c r="T112" s="23">
        <f t="shared" si="2"/>
        <v>1050</v>
      </c>
      <c r="U112" s="14">
        <v>350</v>
      </c>
      <c r="V112" s="14">
        <f t="shared" si="3"/>
        <v>1050</v>
      </c>
      <c r="W112" s="22">
        <v>655</v>
      </c>
      <c r="X112" s="22">
        <f t="shared" si="4"/>
        <v>1965</v>
      </c>
      <c r="Y112" s="18">
        <v>350</v>
      </c>
      <c r="Z112" s="18">
        <f t="shared" si="5"/>
        <v>1050</v>
      </c>
      <c r="AA112" s="16">
        <v>330</v>
      </c>
      <c r="AB112" s="16">
        <f t="shared" si="6"/>
        <v>990</v>
      </c>
      <c r="AC112" s="20">
        <v>630</v>
      </c>
      <c r="AD112" s="23">
        <f t="shared" si="7"/>
        <v>1890</v>
      </c>
      <c r="AE112" s="14">
        <v>20</v>
      </c>
      <c r="AF112" s="14">
        <f t="shared" si="8"/>
        <v>60</v>
      </c>
      <c r="AG112" s="22">
        <v>380</v>
      </c>
      <c r="AH112" s="22">
        <f t="shared" si="9"/>
        <v>1140</v>
      </c>
      <c r="AI112" s="32">
        <f t="shared" si="10"/>
        <v>374.58333333333331</v>
      </c>
      <c r="AJ112" s="32">
        <f t="shared" si="20"/>
        <v>1123.75</v>
      </c>
    </row>
    <row r="113" spans="1:36" ht="15" customHeight="1" x14ac:dyDescent="0.25">
      <c r="A113" s="66"/>
      <c r="B113" s="67"/>
      <c r="C113" s="76"/>
      <c r="D113" s="77"/>
      <c r="E113" s="77"/>
      <c r="F113" s="78"/>
      <c r="G113" s="8"/>
      <c r="H113" s="8"/>
      <c r="I113" s="24"/>
      <c r="J113" s="11"/>
      <c r="K113" s="14"/>
      <c r="L113" s="14"/>
      <c r="M113" s="22"/>
      <c r="N113" s="22"/>
      <c r="O113" s="18"/>
      <c r="P113" s="18"/>
      <c r="Q113" s="16"/>
      <c r="R113" s="16"/>
      <c r="S113" s="20"/>
      <c r="T113" s="23"/>
      <c r="U113" s="14"/>
      <c r="V113" s="14"/>
      <c r="W113" s="22"/>
      <c r="X113" s="22"/>
      <c r="Y113" s="18"/>
      <c r="Z113" s="18"/>
      <c r="AA113" s="16"/>
      <c r="AB113" s="16"/>
      <c r="AC113" s="20"/>
      <c r="AD113" s="23"/>
      <c r="AE113" s="14"/>
      <c r="AF113" s="14"/>
      <c r="AG113" s="22"/>
      <c r="AH113" s="22"/>
      <c r="AI113" s="32"/>
      <c r="AJ113" s="32"/>
    </row>
    <row r="114" spans="1:36" ht="15" customHeight="1" x14ac:dyDescent="0.25">
      <c r="A114" s="128" t="s">
        <v>23</v>
      </c>
      <c r="B114" s="129"/>
      <c r="C114" s="129"/>
      <c r="D114" s="129"/>
      <c r="E114" s="129"/>
      <c r="F114" s="130"/>
      <c r="G114" s="8"/>
      <c r="H114" s="8"/>
      <c r="I114" s="24"/>
      <c r="J114" s="11"/>
      <c r="K114" s="14"/>
      <c r="L114" s="14"/>
      <c r="M114" s="22"/>
      <c r="N114" s="22"/>
      <c r="O114" s="18"/>
      <c r="P114" s="18"/>
      <c r="Q114" s="16"/>
      <c r="R114" s="16"/>
      <c r="S114" s="20"/>
      <c r="T114" s="23"/>
      <c r="U114" s="14"/>
      <c r="V114" s="14"/>
      <c r="W114" s="22"/>
      <c r="X114" s="22"/>
      <c r="Y114" s="18"/>
      <c r="Z114" s="18"/>
      <c r="AA114" s="16"/>
      <c r="AB114" s="16"/>
      <c r="AC114" s="20"/>
      <c r="AD114" s="23"/>
      <c r="AE114" s="14"/>
      <c r="AF114" s="14"/>
      <c r="AG114" s="22"/>
      <c r="AH114" s="22"/>
      <c r="AI114" s="32"/>
      <c r="AJ114" s="32"/>
    </row>
    <row r="115" spans="1:36" ht="15" customHeight="1" x14ac:dyDescent="0.25">
      <c r="A115" s="66">
        <v>96</v>
      </c>
      <c r="B115" s="67"/>
      <c r="C115" s="76" t="s">
        <v>24</v>
      </c>
      <c r="D115" s="77"/>
      <c r="E115" s="77"/>
      <c r="F115" s="78"/>
      <c r="G115" s="8">
        <v>1</v>
      </c>
      <c r="H115" s="8" t="s">
        <v>12</v>
      </c>
      <c r="I115" s="24"/>
      <c r="J115" s="11"/>
      <c r="K115" s="14">
        <v>15000</v>
      </c>
      <c r="L115" s="14">
        <f t="shared" si="18"/>
        <v>15000</v>
      </c>
      <c r="M115" s="22">
        <v>3500</v>
      </c>
      <c r="N115" s="22">
        <f t="shared" si="16"/>
        <v>3500</v>
      </c>
      <c r="O115" s="18">
        <v>4400</v>
      </c>
      <c r="P115" s="18">
        <f t="shared" si="17"/>
        <v>4400</v>
      </c>
      <c r="Q115" s="16">
        <v>6913</v>
      </c>
      <c r="R115" s="16">
        <f t="shared" si="19"/>
        <v>6913</v>
      </c>
      <c r="S115" s="20">
        <v>1000</v>
      </c>
      <c r="T115" s="23">
        <f t="shared" si="2"/>
        <v>1000</v>
      </c>
      <c r="U115" s="14">
        <v>12000</v>
      </c>
      <c r="V115" s="14">
        <f t="shared" si="3"/>
        <v>12000</v>
      </c>
      <c r="W115" s="22">
        <v>5655</v>
      </c>
      <c r="X115" s="22">
        <f t="shared" si="4"/>
        <v>5655</v>
      </c>
      <c r="Y115" s="18">
        <v>18000</v>
      </c>
      <c r="Z115" s="18">
        <f t="shared" si="5"/>
        <v>18000</v>
      </c>
      <c r="AA115" s="16">
        <v>8000</v>
      </c>
      <c r="AB115" s="16">
        <f t="shared" si="6"/>
        <v>8000</v>
      </c>
      <c r="AC115" s="20">
        <v>11000</v>
      </c>
      <c r="AD115" s="23">
        <f t="shared" si="7"/>
        <v>11000</v>
      </c>
      <c r="AE115" s="14">
        <v>17582</v>
      </c>
      <c r="AF115" s="14">
        <f t="shared" si="8"/>
        <v>17582</v>
      </c>
      <c r="AG115" s="22">
        <v>22000</v>
      </c>
      <c r="AH115" s="22">
        <f t="shared" si="9"/>
        <v>22000</v>
      </c>
      <c r="AI115" s="32">
        <f t="shared" si="10"/>
        <v>10420.833333333334</v>
      </c>
      <c r="AJ115" s="32">
        <f t="shared" si="20"/>
        <v>10420.833333333334</v>
      </c>
    </row>
    <row r="116" spans="1:36" ht="15" customHeight="1" x14ac:dyDescent="0.25">
      <c r="A116" s="66">
        <v>97</v>
      </c>
      <c r="B116" s="67"/>
      <c r="C116" s="76" t="s">
        <v>25</v>
      </c>
      <c r="D116" s="77"/>
      <c r="E116" s="77"/>
      <c r="F116" s="78"/>
      <c r="G116" s="8">
        <v>1</v>
      </c>
      <c r="H116" s="8" t="s">
        <v>12</v>
      </c>
      <c r="I116" s="24"/>
      <c r="J116" s="11"/>
      <c r="K116" s="14">
        <v>42000</v>
      </c>
      <c r="L116" s="14">
        <f t="shared" si="18"/>
        <v>42000</v>
      </c>
      <c r="M116" s="22">
        <v>52500</v>
      </c>
      <c r="N116" s="22">
        <f t="shared" si="16"/>
        <v>52500</v>
      </c>
      <c r="O116" s="18">
        <v>3000</v>
      </c>
      <c r="P116" s="18">
        <f t="shared" si="17"/>
        <v>3000</v>
      </c>
      <c r="Q116" s="16">
        <v>18600</v>
      </c>
      <c r="R116" s="16">
        <f t="shared" si="19"/>
        <v>18600</v>
      </c>
      <c r="S116" s="20">
        <v>16000</v>
      </c>
      <c r="T116" s="23">
        <f t="shared" si="2"/>
        <v>16000</v>
      </c>
      <c r="U116" s="14">
        <v>25000</v>
      </c>
      <c r="V116" s="14">
        <f t="shared" si="3"/>
        <v>25000</v>
      </c>
      <c r="W116" s="22">
        <v>18000</v>
      </c>
      <c r="X116" s="22">
        <f t="shared" si="4"/>
        <v>18000</v>
      </c>
      <c r="Y116" s="18">
        <v>17000</v>
      </c>
      <c r="Z116" s="18">
        <f t="shared" si="5"/>
        <v>17000</v>
      </c>
      <c r="AA116" s="16">
        <v>109000</v>
      </c>
      <c r="AB116" s="16">
        <f t="shared" si="6"/>
        <v>109000</v>
      </c>
      <c r="AC116" s="20">
        <v>35750</v>
      </c>
      <c r="AD116" s="23">
        <f t="shared" si="7"/>
        <v>35750</v>
      </c>
      <c r="AE116" s="14">
        <v>6500</v>
      </c>
      <c r="AF116" s="14">
        <f t="shared" si="8"/>
        <v>6500</v>
      </c>
      <c r="AG116" s="22">
        <v>26695.5</v>
      </c>
      <c r="AH116" s="22">
        <f t="shared" si="9"/>
        <v>26695.5</v>
      </c>
      <c r="AI116" s="32">
        <f t="shared" si="10"/>
        <v>30837.125</v>
      </c>
      <c r="AJ116" s="32">
        <f t="shared" si="20"/>
        <v>30837.125</v>
      </c>
    </row>
    <row r="117" spans="1:36" ht="28.5" customHeight="1" x14ac:dyDescent="0.25">
      <c r="A117" s="66">
        <v>98</v>
      </c>
      <c r="B117" s="67"/>
      <c r="C117" s="76" t="s">
        <v>28</v>
      </c>
      <c r="D117" s="77"/>
      <c r="E117" s="77"/>
      <c r="F117" s="78"/>
      <c r="G117" s="8">
        <v>1</v>
      </c>
      <c r="H117" s="8" t="s">
        <v>92</v>
      </c>
      <c r="I117" s="24"/>
      <c r="J117" s="11"/>
      <c r="K117" s="14">
        <v>1200</v>
      </c>
      <c r="L117" s="14">
        <f t="shared" si="18"/>
        <v>1200</v>
      </c>
      <c r="M117" s="22">
        <v>1200</v>
      </c>
      <c r="N117" s="22">
        <f t="shared" si="16"/>
        <v>1200</v>
      </c>
      <c r="O117" s="18">
        <v>1200</v>
      </c>
      <c r="P117" s="18">
        <f t="shared" si="17"/>
        <v>1200</v>
      </c>
      <c r="Q117" s="16">
        <v>1260</v>
      </c>
      <c r="R117" s="16">
        <f t="shared" si="19"/>
        <v>1260</v>
      </c>
      <c r="S117" s="20">
        <v>1300</v>
      </c>
      <c r="T117" s="23">
        <f t="shared" si="2"/>
        <v>1300</v>
      </c>
      <c r="U117" s="14">
        <v>1200</v>
      </c>
      <c r="V117" s="14">
        <f t="shared" si="3"/>
        <v>1200</v>
      </c>
      <c r="W117" s="22">
        <v>1380</v>
      </c>
      <c r="X117" s="22">
        <f t="shared" si="4"/>
        <v>1380</v>
      </c>
      <c r="Y117" s="18">
        <v>1380</v>
      </c>
      <c r="Z117" s="18">
        <f t="shared" si="5"/>
        <v>1380</v>
      </c>
      <c r="AA117" s="16">
        <v>1200</v>
      </c>
      <c r="AB117" s="16">
        <f t="shared" si="6"/>
        <v>1200</v>
      </c>
      <c r="AC117" s="20">
        <v>1300</v>
      </c>
      <c r="AD117" s="23">
        <f t="shared" si="7"/>
        <v>1300</v>
      </c>
      <c r="AE117" s="14">
        <v>2000</v>
      </c>
      <c r="AF117" s="14">
        <f t="shared" si="8"/>
        <v>2000</v>
      </c>
      <c r="AG117" s="22">
        <v>1200</v>
      </c>
      <c r="AH117" s="22">
        <f t="shared" si="9"/>
        <v>1200</v>
      </c>
      <c r="AI117" s="32">
        <f t="shared" si="10"/>
        <v>1318.3333333333333</v>
      </c>
      <c r="AJ117" s="32">
        <f t="shared" si="20"/>
        <v>1318.3333333333333</v>
      </c>
    </row>
    <row r="118" spans="1:36" ht="27" customHeight="1" x14ac:dyDescent="0.25">
      <c r="A118" s="66">
        <v>99</v>
      </c>
      <c r="B118" s="67"/>
      <c r="C118" s="76" t="s">
        <v>30</v>
      </c>
      <c r="D118" s="77"/>
      <c r="E118" s="77"/>
      <c r="F118" s="78"/>
      <c r="G118" s="8">
        <v>3</v>
      </c>
      <c r="H118" s="8" t="s">
        <v>92</v>
      </c>
      <c r="I118" s="24"/>
      <c r="J118" s="11"/>
      <c r="K118" s="14">
        <v>975</v>
      </c>
      <c r="L118" s="14">
        <f t="shared" si="18"/>
        <v>2925</v>
      </c>
      <c r="M118" s="22">
        <v>900</v>
      </c>
      <c r="N118" s="22">
        <f t="shared" si="16"/>
        <v>2700</v>
      </c>
      <c r="O118" s="18">
        <v>900</v>
      </c>
      <c r="P118" s="18">
        <f t="shared" si="17"/>
        <v>2700</v>
      </c>
      <c r="Q118" s="16">
        <v>945</v>
      </c>
      <c r="R118" s="16">
        <f t="shared" si="19"/>
        <v>2835</v>
      </c>
      <c r="S118" s="20">
        <v>1300</v>
      </c>
      <c r="T118" s="23">
        <f t="shared" si="2"/>
        <v>3900</v>
      </c>
      <c r="U118" s="14">
        <v>900</v>
      </c>
      <c r="V118" s="14">
        <f t="shared" si="3"/>
        <v>2700</v>
      </c>
      <c r="W118" s="22">
        <v>1035</v>
      </c>
      <c r="X118" s="22">
        <f t="shared" si="4"/>
        <v>3105</v>
      </c>
      <c r="Y118" s="18">
        <v>1035</v>
      </c>
      <c r="Z118" s="18">
        <f t="shared" si="5"/>
        <v>3105</v>
      </c>
      <c r="AA118" s="16">
        <v>900</v>
      </c>
      <c r="AB118" s="16">
        <f t="shared" si="6"/>
        <v>2700</v>
      </c>
      <c r="AC118" s="20">
        <v>975</v>
      </c>
      <c r="AD118" s="23">
        <f t="shared" si="7"/>
        <v>2925</v>
      </c>
      <c r="AE118" s="14">
        <v>500</v>
      </c>
      <c r="AF118" s="14">
        <f t="shared" si="8"/>
        <v>1500</v>
      </c>
      <c r="AG118" s="22">
        <v>900</v>
      </c>
      <c r="AH118" s="22">
        <f t="shared" si="9"/>
        <v>2700</v>
      </c>
      <c r="AI118" s="32">
        <f t="shared" si="10"/>
        <v>938.75</v>
      </c>
      <c r="AJ118" s="32">
        <f t="shared" si="20"/>
        <v>2816.25</v>
      </c>
    </row>
    <row r="119" spans="1:36" ht="23.25" customHeight="1" x14ac:dyDescent="0.25">
      <c r="A119" s="66">
        <v>100</v>
      </c>
      <c r="B119" s="67"/>
      <c r="C119" s="76" t="s">
        <v>60</v>
      </c>
      <c r="D119" s="77"/>
      <c r="E119" s="77"/>
      <c r="F119" s="78"/>
      <c r="G119" s="8">
        <v>2</v>
      </c>
      <c r="H119" s="8" t="s">
        <v>92</v>
      </c>
      <c r="I119" s="24"/>
      <c r="J119" s="11"/>
      <c r="K119" s="14">
        <v>1200</v>
      </c>
      <c r="L119" s="14">
        <f t="shared" si="18"/>
        <v>2400</v>
      </c>
      <c r="M119" s="22">
        <v>900</v>
      </c>
      <c r="N119" s="22">
        <f t="shared" si="16"/>
        <v>1800</v>
      </c>
      <c r="O119" s="18">
        <v>900</v>
      </c>
      <c r="P119" s="18">
        <f t="shared" si="17"/>
        <v>1800</v>
      </c>
      <c r="Q119" s="16">
        <v>1995</v>
      </c>
      <c r="R119" s="16">
        <f t="shared" si="19"/>
        <v>3990</v>
      </c>
      <c r="S119" s="20">
        <v>1000</v>
      </c>
      <c r="T119" s="23">
        <f t="shared" si="2"/>
        <v>2000</v>
      </c>
      <c r="U119" s="14">
        <v>900</v>
      </c>
      <c r="V119" s="14">
        <f t="shared" si="3"/>
        <v>1800</v>
      </c>
      <c r="W119" s="22">
        <v>1035</v>
      </c>
      <c r="X119" s="22">
        <f t="shared" si="4"/>
        <v>2070</v>
      </c>
      <c r="Y119" s="18">
        <v>2185</v>
      </c>
      <c r="Z119" s="18">
        <f t="shared" si="5"/>
        <v>4370</v>
      </c>
      <c r="AA119" s="16">
        <v>900</v>
      </c>
      <c r="AB119" s="16">
        <f t="shared" si="6"/>
        <v>1800</v>
      </c>
      <c r="AC119" s="20">
        <v>975</v>
      </c>
      <c r="AD119" s="23">
        <f t="shared" si="7"/>
        <v>1950</v>
      </c>
      <c r="AE119" s="14">
        <v>800</v>
      </c>
      <c r="AF119" s="14">
        <f t="shared" si="8"/>
        <v>1600</v>
      </c>
      <c r="AG119" s="22">
        <v>330</v>
      </c>
      <c r="AH119" s="22">
        <f t="shared" si="9"/>
        <v>660</v>
      </c>
      <c r="AI119" s="32">
        <f t="shared" si="10"/>
        <v>1093.3333333333333</v>
      </c>
      <c r="AJ119" s="32">
        <f t="shared" si="20"/>
        <v>2186.6666666666665</v>
      </c>
    </row>
    <row r="120" spans="1:36" ht="26.25" customHeight="1" x14ac:dyDescent="0.25">
      <c r="A120" s="66">
        <v>101</v>
      </c>
      <c r="B120" s="67"/>
      <c r="C120" s="76" t="s">
        <v>31</v>
      </c>
      <c r="D120" s="77"/>
      <c r="E120" s="77"/>
      <c r="F120" s="78"/>
      <c r="G120" s="8">
        <v>2</v>
      </c>
      <c r="H120" s="8" t="s">
        <v>92</v>
      </c>
      <c r="I120" s="24"/>
      <c r="J120" s="11"/>
      <c r="K120" s="14">
        <v>975</v>
      </c>
      <c r="L120" s="14">
        <f t="shared" si="18"/>
        <v>1950</v>
      </c>
      <c r="M120" s="22">
        <v>300</v>
      </c>
      <c r="N120" s="22">
        <f t="shared" si="16"/>
        <v>600</v>
      </c>
      <c r="O120" s="18">
        <v>300</v>
      </c>
      <c r="P120" s="18">
        <f t="shared" si="17"/>
        <v>600</v>
      </c>
      <c r="Q120" s="16">
        <v>315</v>
      </c>
      <c r="R120" s="16">
        <f t="shared" si="19"/>
        <v>630</v>
      </c>
      <c r="S120" s="20">
        <v>300</v>
      </c>
      <c r="T120" s="23">
        <f t="shared" si="2"/>
        <v>600</v>
      </c>
      <c r="U120" s="14">
        <v>300</v>
      </c>
      <c r="V120" s="14">
        <f t="shared" si="3"/>
        <v>600</v>
      </c>
      <c r="W120" s="22">
        <v>405</v>
      </c>
      <c r="X120" s="22">
        <f t="shared" si="4"/>
        <v>810</v>
      </c>
      <c r="Y120" s="18">
        <v>345</v>
      </c>
      <c r="Z120" s="18">
        <f t="shared" si="5"/>
        <v>690</v>
      </c>
      <c r="AA120" s="16">
        <v>1000</v>
      </c>
      <c r="AB120" s="16">
        <f t="shared" si="6"/>
        <v>2000</v>
      </c>
      <c r="AC120" s="20">
        <v>380</v>
      </c>
      <c r="AD120" s="23">
        <f t="shared" si="7"/>
        <v>760</v>
      </c>
      <c r="AE120" s="14">
        <v>700</v>
      </c>
      <c r="AF120" s="14">
        <f t="shared" si="8"/>
        <v>1400</v>
      </c>
      <c r="AG120" s="22">
        <v>900</v>
      </c>
      <c r="AH120" s="22">
        <f t="shared" si="9"/>
        <v>1800</v>
      </c>
      <c r="AI120" s="32">
        <f t="shared" si="10"/>
        <v>518.33333333333337</v>
      </c>
      <c r="AJ120" s="32">
        <f t="shared" si="20"/>
        <v>1036.6666666666667</v>
      </c>
    </row>
    <row r="121" spans="1:36" ht="25.5" customHeight="1" x14ac:dyDescent="0.25">
      <c r="A121" s="66">
        <v>102</v>
      </c>
      <c r="B121" s="67"/>
      <c r="C121" s="76" t="s">
        <v>62</v>
      </c>
      <c r="D121" s="77"/>
      <c r="E121" s="77"/>
      <c r="F121" s="78"/>
      <c r="G121" s="8">
        <v>16</v>
      </c>
      <c r="H121" s="8" t="s">
        <v>95</v>
      </c>
      <c r="I121" s="24"/>
      <c r="J121" s="11"/>
      <c r="K121" s="14">
        <v>142.5</v>
      </c>
      <c r="L121" s="14">
        <f t="shared" si="18"/>
        <v>2280</v>
      </c>
      <c r="M121" s="22">
        <v>75</v>
      </c>
      <c r="N121" s="22">
        <f t="shared" si="16"/>
        <v>1200</v>
      </c>
      <c r="O121" s="18">
        <v>188</v>
      </c>
      <c r="P121" s="18">
        <f t="shared" si="17"/>
        <v>3008</v>
      </c>
      <c r="Q121" s="16">
        <v>185</v>
      </c>
      <c r="R121" s="16">
        <f t="shared" si="19"/>
        <v>2960</v>
      </c>
      <c r="S121" s="20">
        <v>190</v>
      </c>
      <c r="T121" s="23">
        <f t="shared" si="2"/>
        <v>3040</v>
      </c>
      <c r="U121" s="14">
        <v>165</v>
      </c>
      <c r="V121" s="14">
        <f t="shared" si="3"/>
        <v>2640</v>
      </c>
      <c r="W121" s="22">
        <v>245</v>
      </c>
      <c r="X121" s="22">
        <f t="shared" si="4"/>
        <v>3920</v>
      </c>
      <c r="Y121" s="18">
        <v>87</v>
      </c>
      <c r="Z121" s="18">
        <f t="shared" si="5"/>
        <v>1392</v>
      </c>
      <c r="AA121" s="16">
        <v>593.75</v>
      </c>
      <c r="AB121" s="16">
        <f t="shared" si="6"/>
        <v>9500</v>
      </c>
      <c r="AC121" s="20">
        <v>115</v>
      </c>
      <c r="AD121" s="23">
        <f t="shared" si="7"/>
        <v>1840</v>
      </c>
      <c r="AE121" s="14">
        <v>800</v>
      </c>
      <c r="AF121" s="14">
        <f t="shared" si="8"/>
        <v>12800</v>
      </c>
      <c r="AG121" s="22">
        <v>240</v>
      </c>
      <c r="AH121" s="22">
        <f t="shared" si="9"/>
        <v>3840</v>
      </c>
      <c r="AI121" s="32">
        <f t="shared" si="10"/>
        <v>252.1875</v>
      </c>
      <c r="AJ121" s="32">
        <f t="shared" si="20"/>
        <v>4035</v>
      </c>
    </row>
    <row r="122" spans="1:36" ht="15" customHeight="1" x14ac:dyDescent="0.25">
      <c r="A122" s="66">
        <v>103</v>
      </c>
      <c r="B122" s="67"/>
      <c r="C122" s="76" t="s">
        <v>74</v>
      </c>
      <c r="D122" s="77"/>
      <c r="E122" s="77"/>
      <c r="F122" s="78"/>
      <c r="G122" s="8">
        <v>165</v>
      </c>
      <c r="H122" s="8" t="s">
        <v>96</v>
      </c>
      <c r="I122" s="24"/>
      <c r="J122" s="11"/>
      <c r="K122" s="14">
        <v>37.5</v>
      </c>
      <c r="L122" s="14">
        <f t="shared" si="18"/>
        <v>6187.5</v>
      </c>
      <c r="M122" s="22">
        <v>22</v>
      </c>
      <c r="N122" s="22">
        <f t="shared" si="16"/>
        <v>3630</v>
      </c>
      <c r="O122" s="18">
        <v>18</v>
      </c>
      <c r="P122" s="18">
        <f t="shared" si="17"/>
        <v>2970</v>
      </c>
      <c r="Q122" s="16">
        <v>34.6</v>
      </c>
      <c r="R122" s="16">
        <f t="shared" si="19"/>
        <v>5709</v>
      </c>
      <c r="S122" s="20">
        <v>18</v>
      </c>
      <c r="T122" s="23">
        <f t="shared" si="2"/>
        <v>2970</v>
      </c>
      <c r="U122" s="14">
        <v>48</v>
      </c>
      <c r="V122" s="14">
        <f t="shared" si="3"/>
        <v>7920</v>
      </c>
      <c r="W122" s="22">
        <v>25</v>
      </c>
      <c r="X122" s="22">
        <f t="shared" si="4"/>
        <v>4125</v>
      </c>
      <c r="Y122" s="18">
        <v>26</v>
      </c>
      <c r="Z122" s="18">
        <f t="shared" si="5"/>
        <v>4290</v>
      </c>
      <c r="AA122" s="16">
        <v>86.61</v>
      </c>
      <c r="AB122" s="16">
        <f t="shared" si="6"/>
        <v>14290.65</v>
      </c>
      <c r="AC122" s="20">
        <v>35</v>
      </c>
      <c r="AD122" s="23">
        <f t="shared" si="7"/>
        <v>5775</v>
      </c>
      <c r="AE122" s="14">
        <v>120</v>
      </c>
      <c r="AF122" s="14">
        <f t="shared" si="8"/>
        <v>19800</v>
      </c>
      <c r="AG122" s="22">
        <v>23</v>
      </c>
      <c r="AH122" s="22">
        <f t="shared" si="9"/>
        <v>3795</v>
      </c>
      <c r="AI122" s="32">
        <f t="shared" si="10"/>
        <v>41.142500000000005</v>
      </c>
      <c r="AJ122" s="32">
        <f t="shared" si="20"/>
        <v>6788.5124999999998</v>
      </c>
    </row>
    <row r="123" spans="1:36" ht="15" customHeight="1" x14ac:dyDescent="0.25">
      <c r="A123" s="66">
        <v>104</v>
      </c>
      <c r="B123" s="67"/>
      <c r="C123" s="76" t="s">
        <v>63</v>
      </c>
      <c r="D123" s="77"/>
      <c r="E123" s="77"/>
      <c r="F123" s="78"/>
      <c r="G123" s="8">
        <v>3</v>
      </c>
      <c r="H123" s="8" t="s">
        <v>92</v>
      </c>
      <c r="I123" s="24"/>
      <c r="J123" s="11"/>
      <c r="K123" s="14">
        <v>14371.53</v>
      </c>
      <c r="L123" s="14">
        <f t="shared" si="18"/>
        <v>43114.590000000004</v>
      </c>
      <c r="M123" s="22">
        <v>4800</v>
      </c>
      <c r="N123" s="22">
        <f t="shared" si="16"/>
        <v>14400</v>
      </c>
      <c r="O123" s="18">
        <v>7400</v>
      </c>
      <c r="P123" s="18">
        <f t="shared" si="17"/>
        <v>22200</v>
      </c>
      <c r="Q123" s="16">
        <v>9725</v>
      </c>
      <c r="R123" s="16">
        <f t="shared" si="19"/>
        <v>29175</v>
      </c>
      <c r="S123" s="20">
        <v>7500</v>
      </c>
      <c r="T123" s="23">
        <f t="shared" si="2"/>
        <v>22500</v>
      </c>
      <c r="U123" s="14">
        <v>9500</v>
      </c>
      <c r="V123" s="14">
        <f t="shared" si="3"/>
        <v>28500</v>
      </c>
      <c r="W123" s="22">
        <v>7540</v>
      </c>
      <c r="X123" s="22">
        <f t="shared" si="4"/>
        <v>22620</v>
      </c>
      <c r="Y123" s="18">
        <v>5520</v>
      </c>
      <c r="Z123" s="18">
        <f t="shared" si="5"/>
        <v>16560</v>
      </c>
      <c r="AA123" s="16">
        <v>10000</v>
      </c>
      <c r="AB123" s="16">
        <f t="shared" si="6"/>
        <v>30000</v>
      </c>
      <c r="AC123" s="20">
        <v>8700</v>
      </c>
      <c r="AD123" s="23">
        <f t="shared" si="7"/>
        <v>26100</v>
      </c>
      <c r="AE123" s="14">
        <v>4500</v>
      </c>
      <c r="AF123" s="29">
        <f t="shared" si="8"/>
        <v>13500</v>
      </c>
      <c r="AG123" s="22">
        <v>9300</v>
      </c>
      <c r="AH123" s="22">
        <f t="shared" si="9"/>
        <v>27900</v>
      </c>
      <c r="AI123" s="32">
        <f t="shared" si="10"/>
        <v>8238.0441666666666</v>
      </c>
      <c r="AJ123" s="32">
        <f t="shared" si="20"/>
        <v>24714.132500000003</v>
      </c>
    </row>
    <row r="124" spans="1:36" ht="24.75" customHeight="1" x14ac:dyDescent="0.25">
      <c r="A124" s="66">
        <v>105</v>
      </c>
      <c r="B124" s="67"/>
      <c r="C124" s="76" t="s">
        <v>64</v>
      </c>
      <c r="D124" s="77"/>
      <c r="E124" s="77"/>
      <c r="F124" s="78"/>
      <c r="G124" s="8">
        <v>6260</v>
      </c>
      <c r="H124" s="8" t="s">
        <v>93</v>
      </c>
      <c r="I124" s="24"/>
      <c r="J124" s="11"/>
      <c r="K124" s="14">
        <v>5.65</v>
      </c>
      <c r="L124" s="29">
        <f t="shared" si="18"/>
        <v>35369</v>
      </c>
      <c r="M124" s="22">
        <v>8</v>
      </c>
      <c r="N124" s="22">
        <f t="shared" si="16"/>
        <v>50080</v>
      </c>
      <c r="O124" s="18">
        <v>8</v>
      </c>
      <c r="P124" s="18">
        <f t="shared" si="17"/>
        <v>50080</v>
      </c>
      <c r="Q124" s="16">
        <v>6.2</v>
      </c>
      <c r="R124" s="16">
        <f t="shared" si="19"/>
        <v>38812</v>
      </c>
      <c r="S124" s="20">
        <v>7</v>
      </c>
      <c r="T124" s="23">
        <f t="shared" si="2"/>
        <v>43820</v>
      </c>
      <c r="U124" s="14">
        <v>10.5</v>
      </c>
      <c r="V124" s="14">
        <f t="shared" si="3"/>
        <v>65730</v>
      </c>
      <c r="W124" s="22">
        <v>5.5</v>
      </c>
      <c r="X124" s="22">
        <f t="shared" si="4"/>
        <v>34430</v>
      </c>
      <c r="Y124" s="18">
        <v>5</v>
      </c>
      <c r="Z124" s="18">
        <f t="shared" si="5"/>
        <v>31300</v>
      </c>
      <c r="AA124" s="16">
        <v>7.54</v>
      </c>
      <c r="AB124" s="16">
        <f t="shared" si="6"/>
        <v>47200.4</v>
      </c>
      <c r="AC124" s="20">
        <v>6.15</v>
      </c>
      <c r="AD124" s="23">
        <f t="shared" si="7"/>
        <v>38499</v>
      </c>
      <c r="AE124" s="14">
        <v>8</v>
      </c>
      <c r="AF124" s="14">
        <f t="shared" si="8"/>
        <v>50080</v>
      </c>
      <c r="AG124" s="22">
        <v>8</v>
      </c>
      <c r="AH124" s="22">
        <f t="shared" si="9"/>
        <v>50080</v>
      </c>
      <c r="AI124" s="32">
        <f t="shared" si="10"/>
        <v>7.1283333333333339</v>
      </c>
      <c r="AJ124" s="32">
        <f t="shared" si="20"/>
        <v>44623.366666666669</v>
      </c>
    </row>
    <row r="125" spans="1:36" ht="15" customHeight="1" x14ac:dyDescent="0.25">
      <c r="A125" s="66">
        <v>106</v>
      </c>
      <c r="B125" s="67"/>
      <c r="C125" s="76" t="s">
        <v>33</v>
      </c>
      <c r="D125" s="77"/>
      <c r="E125" s="77"/>
      <c r="F125" s="78"/>
      <c r="G125" s="8">
        <v>6260</v>
      </c>
      <c r="H125" s="8" t="s">
        <v>93</v>
      </c>
      <c r="I125" s="24"/>
      <c r="J125" s="11"/>
      <c r="K125" s="14">
        <v>6.62</v>
      </c>
      <c r="L125" s="29">
        <f t="shared" si="18"/>
        <v>41441.199999999997</v>
      </c>
      <c r="M125" s="22">
        <v>5</v>
      </c>
      <c r="N125" s="22">
        <f t="shared" si="16"/>
        <v>31300</v>
      </c>
      <c r="O125" s="18">
        <v>2.5</v>
      </c>
      <c r="P125" s="18">
        <f t="shared" si="17"/>
        <v>15650</v>
      </c>
      <c r="Q125" s="16">
        <v>4.75</v>
      </c>
      <c r="R125" s="16">
        <f t="shared" si="19"/>
        <v>29735</v>
      </c>
      <c r="S125" s="20">
        <v>4.5</v>
      </c>
      <c r="T125" s="23">
        <f t="shared" si="2"/>
        <v>28170</v>
      </c>
      <c r="U125" s="14">
        <v>6</v>
      </c>
      <c r="V125" s="14">
        <f t="shared" si="3"/>
        <v>37560</v>
      </c>
      <c r="W125" s="22">
        <v>10.6</v>
      </c>
      <c r="X125" s="22">
        <f t="shared" si="4"/>
        <v>66356</v>
      </c>
      <c r="Y125" s="18">
        <v>6</v>
      </c>
      <c r="Z125" s="18">
        <f t="shared" si="5"/>
        <v>37560</v>
      </c>
      <c r="AA125" s="16">
        <v>4.79</v>
      </c>
      <c r="AB125" s="29">
        <f t="shared" si="6"/>
        <v>29985.4</v>
      </c>
      <c r="AC125" s="20">
        <v>6</v>
      </c>
      <c r="AD125" s="23">
        <f t="shared" si="7"/>
        <v>37560</v>
      </c>
      <c r="AE125" s="14">
        <v>10</v>
      </c>
      <c r="AF125" s="14">
        <f t="shared" si="8"/>
        <v>62600</v>
      </c>
      <c r="AG125" s="22">
        <v>7</v>
      </c>
      <c r="AH125" s="22">
        <f t="shared" si="9"/>
        <v>43820</v>
      </c>
      <c r="AI125" s="32">
        <f t="shared" si="10"/>
        <v>6.1466666666666674</v>
      </c>
      <c r="AJ125" s="32">
        <f t="shared" si="20"/>
        <v>38478.133333333339</v>
      </c>
    </row>
    <row r="126" spans="1:36" ht="15" customHeight="1" x14ac:dyDescent="0.25">
      <c r="A126" s="66">
        <v>107</v>
      </c>
      <c r="B126" s="67"/>
      <c r="C126" s="76" t="s">
        <v>65</v>
      </c>
      <c r="D126" s="77"/>
      <c r="E126" s="77"/>
      <c r="F126" s="78"/>
      <c r="G126" s="8">
        <v>1043</v>
      </c>
      <c r="H126" s="8" t="s">
        <v>94</v>
      </c>
      <c r="I126" s="24"/>
      <c r="J126" s="11"/>
      <c r="K126" s="14">
        <v>176.94</v>
      </c>
      <c r="L126" s="29">
        <f t="shared" si="18"/>
        <v>184548.41999999998</v>
      </c>
      <c r="M126" s="22">
        <v>150.75</v>
      </c>
      <c r="N126" s="22">
        <f t="shared" si="16"/>
        <v>157232.25</v>
      </c>
      <c r="O126" s="18">
        <v>220</v>
      </c>
      <c r="P126" s="18">
        <f t="shared" si="17"/>
        <v>229460</v>
      </c>
      <c r="Q126" s="16">
        <v>140</v>
      </c>
      <c r="R126" s="16">
        <f t="shared" si="19"/>
        <v>146020</v>
      </c>
      <c r="S126" s="20">
        <v>130</v>
      </c>
      <c r="T126" s="23">
        <f t="shared" si="2"/>
        <v>135590</v>
      </c>
      <c r="U126" s="14">
        <v>200</v>
      </c>
      <c r="V126" s="14">
        <f t="shared" si="3"/>
        <v>208600</v>
      </c>
      <c r="W126" s="22">
        <v>140</v>
      </c>
      <c r="X126" s="22">
        <f t="shared" si="4"/>
        <v>146020</v>
      </c>
      <c r="Y126" s="18">
        <v>144</v>
      </c>
      <c r="Z126" s="18">
        <f t="shared" si="5"/>
        <v>150192</v>
      </c>
      <c r="AA126" s="16">
        <v>206.9</v>
      </c>
      <c r="AB126" s="29">
        <f t="shared" si="6"/>
        <v>215796.7</v>
      </c>
      <c r="AC126" s="20">
        <v>144.6</v>
      </c>
      <c r="AD126" s="23">
        <f t="shared" si="7"/>
        <v>150817.79999999999</v>
      </c>
      <c r="AE126" s="14">
        <v>200</v>
      </c>
      <c r="AF126" s="14">
        <f t="shared" si="8"/>
        <v>208600</v>
      </c>
      <c r="AG126" s="22">
        <v>224</v>
      </c>
      <c r="AH126" s="22">
        <f t="shared" si="9"/>
        <v>233632</v>
      </c>
      <c r="AI126" s="32">
        <f t="shared" si="10"/>
        <v>173.09916666666666</v>
      </c>
      <c r="AJ126" s="32">
        <f t="shared" si="20"/>
        <v>180542.43083333332</v>
      </c>
    </row>
    <row r="127" spans="1:36" ht="25.5" customHeight="1" x14ac:dyDescent="0.25">
      <c r="A127" s="66">
        <v>108</v>
      </c>
      <c r="B127" s="67"/>
      <c r="C127" s="76" t="s">
        <v>66</v>
      </c>
      <c r="D127" s="77"/>
      <c r="E127" s="77"/>
      <c r="F127" s="78"/>
      <c r="G127" s="8">
        <v>988</v>
      </c>
      <c r="H127" s="8" t="s">
        <v>93</v>
      </c>
      <c r="I127" s="24"/>
      <c r="J127" s="11"/>
      <c r="K127" s="14">
        <v>14.99</v>
      </c>
      <c r="L127" s="29">
        <f t="shared" si="18"/>
        <v>14810.12</v>
      </c>
      <c r="M127" s="22">
        <v>23</v>
      </c>
      <c r="N127" s="22">
        <f t="shared" si="16"/>
        <v>22724</v>
      </c>
      <c r="O127" s="18">
        <v>3</v>
      </c>
      <c r="P127" s="18">
        <f t="shared" si="17"/>
        <v>2964</v>
      </c>
      <c r="Q127" s="16">
        <v>14</v>
      </c>
      <c r="R127" s="16">
        <f t="shared" si="19"/>
        <v>13832</v>
      </c>
      <c r="S127" s="20">
        <v>18</v>
      </c>
      <c r="T127" s="23">
        <f t="shared" si="2"/>
        <v>17784</v>
      </c>
      <c r="U127" s="14">
        <v>20</v>
      </c>
      <c r="V127" s="14">
        <f t="shared" si="3"/>
        <v>19760</v>
      </c>
      <c r="W127" s="22">
        <v>20</v>
      </c>
      <c r="X127" s="22">
        <f t="shared" si="4"/>
        <v>19760</v>
      </c>
      <c r="Y127" s="18">
        <v>11</v>
      </c>
      <c r="Z127" s="18">
        <f t="shared" si="5"/>
        <v>10868</v>
      </c>
      <c r="AA127" s="16">
        <v>15.59</v>
      </c>
      <c r="AB127" s="29">
        <f t="shared" si="6"/>
        <v>15402.92</v>
      </c>
      <c r="AC127" s="20">
        <v>115</v>
      </c>
      <c r="AD127" s="30">
        <f t="shared" si="7"/>
        <v>113620</v>
      </c>
      <c r="AE127" s="14">
        <v>15</v>
      </c>
      <c r="AF127" s="14">
        <f t="shared" si="8"/>
        <v>14820</v>
      </c>
      <c r="AG127" s="22">
        <v>29</v>
      </c>
      <c r="AH127" s="22">
        <f t="shared" si="9"/>
        <v>28652</v>
      </c>
      <c r="AI127" s="32">
        <f t="shared" si="10"/>
        <v>24.881666666666671</v>
      </c>
      <c r="AJ127" s="32">
        <f t="shared" si="20"/>
        <v>24583.086666666666</v>
      </c>
    </row>
    <row r="128" spans="1:36" ht="15" customHeight="1" x14ac:dyDescent="0.25">
      <c r="A128" s="66">
        <v>109</v>
      </c>
      <c r="B128" s="67"/>
      <c r="C128" s="76" t="s">
        <v>67</v>
      </c>
      <c r="D128" s="77"/>
      <c r="E128" s="77"/>
      <c r="F128" s="78"/>
      <c r="G128" s="8">
        <v>988</v>
      </c>
      <c r="H128" s="8" t="s">
        <v>93</v>
      </c>
      <c r="I128" s="24"/>
      <c r="J128" s="11"/>
      <c r="K128" s="14">
        <v>16.05</v>
      </c>
      <c r="L128" s="29">
        <f t="shared" si="18"/>
        <v>15857.400000000001</v>
      </c>
      <c r="M128" s="22">
        <v>1.5</v>
      </c>
      <c r="N128" s="22">
        <f t="shared" si="16"/>
        <v>1482</v>
      </c>
      <c r="O128" s="18">
        <v>2</v>
      </c>
      <c r="P128" s="18">
        <f t="shared" si="17"/>
        <v>1976</v>
      </c>
      <c r="Q128" s="16">
        <v>3.05</v>
      </c>
      <c r="R128" s="16">
        <f t="shared" si="19"/>
        <v>3013.3999999999996</v>
      </c>
      <c r="S128" s="20">
        <v>1</v>
      </c>
      <c r="T128" s="23">
        <f t="shared" si="2"/>
        <v>988</v>
      </c>
      <c r="U128" s="14">
        <v>11</v>
      </c>
      <c r="V128" s="14">
        <f t="shared" si="3"/>
        <v>10868</v>
      </c>
      <c r="W128" s="22">
        <v>3.13</v>
      </c>
      <c r="X128" s="22">
        <f t="shared" si="4"/>
        <v>3092.44</v>
      </c>
      <c r="Y128" s="18">
        <v>5</v>
      </c>
      <c r="Z128" s="18">
        <f t="shared" si="5"/>
        <v>4940</v>
      </c>
      <c r="AA128" s="16">
        <v>5.58</v>
      </c>
      <c r="AB128" s="29">
        <f t="shared" si="6"/>
        <v>5513.04</v>
      </c>
      <c r="AC128" s="20">
        <v>6</v>
      </c>
      <c r="AD128" s="23">
        <f t="shared" si="7"/>
        <v>5928</v>
      </c>
      <c r="AE128" s="14">
        <v>80</v>
      </c>
      <c r="AF128" s="14">
        <f t="shared" si="8"/>
        <v>79040</v>
      </c>
      <c r="AG128" s="22">
        <v>7</v>
      </c>
      <c r="AH128" s="22">
        <f t="shared" si="9"/>
        <v>6916</v>
      </c>
      <c r="AI128" s="32">
        <f t="shared" si="10"/>
        <v>11.775833333333333</v>
      </c>
      <c r="AJ128" s="32">
        <f t="shared" si="20"/>
        <v>11634.523333333333</v>
      </c>
    </row>
    <row r="129" spans="1:36" ht="25.5" customHeight="1" x14ac:dyDescent="0.25">
      <c r="A129" s="66">
        <v>110</v>
      </c>
      <c r="B129" s="67"/>
      <c r="C129" s="76" t="s">
        <v>68</v>
      </c>
      <c r="D129" s="77"/>
      <c r="E129" s="77"/>
      <c r="F129" s="78"/>
      <c r="G129" s="8">
        <v>165</v>
      </c>
      <c r="H129" s="8" t="s">
        <v>94</v>
      </c>
      <c r="I129" s="24"/>
      <c r="J129" s="11"/>
      <c r="K129" s="14">
        <v>218.86</v>
      </c>
      <c r="L129" s="29">
        <f t="shared" si="18"/>
        <v>36111.9</v>
      </c>
      <c r="M129" s="22">
        <v>210</v>
      </c>
      <c r="N129" s="22">
        <f t="shared" si="16"/>
        <v>34650</v>
      </c>
      <c r="O129" s="18">
        <v>200</v>
      </c>
      <c r="P129" s="18">
        <f t="shared" si="17"/>
        <v>33000</v>
      </c>
      <c r="Q129" s="16">
        <v>201</v>
      </c>
      <c r="R129" s="16">
        <f t="shared" si="19"/>
        <v>33165</v>
      </c>
      <c r="S129" s="20">
        <v>160</v>
      </c>
      <c r="T129" s="23">
        <f t="shared" si="2"/>
        <v>26400</v>
      </c>
      <c r="U129" s="14">
        <v>300</v>
      </c>
      <c r="V129" s="14">
        <f t="shared" si="3"/>
        <v>49500</v>
      </c>
      <c r="W129" s="22">
        <v>235</v>
      </c>
      <c r="X129" s="22">
        <f t="shared" si="4"/>
        <v>38775</v>
      </c>
      <c r="Y129" s="18">
        <v>250</v>
      </c>
      <c r="Z129" s="18">
        <f t="shared" si="5"/>
        <v>41250</v>
      </c>
      <c r="AA129" s="16">
        <v>173.33</v>
      </c>
      <c r="AB129" s="29">
        <f t="shared" si="6"/>
        <v>28599.45</v>
      </c>
      <c r="AC129" s="20">
        <v>189</v>
      </c>
      <c r="AD129" s="23">
        <f t="shared" si="7"/>
        <v>31185</v>
      </c>
      <c r="AE129" s="14">
        <v>100</v>
      </c>
      <c r="AF129" s="14">
        <f t="shared" si="8"/>
        <v>16500</v>
      </c>
      <c r="AG129" s="22">
        <v>295</v>
      </c>
      <c r="AH129" s="22">
        <f t="shared" si="9"/>
        <v>48675</v>
      </c>
      <c r="AI129" s="32">
        <f t="shared" si="10"/>
        <v>211.01583333333335</v>
      </c>
      <c r="AJ129" s="32">
        <f t="shared" si="20"/>
        <v>34817.612500000003</v>
      </c>
    </row>
    <row r="130" spans="1:36" ht="30" customHeight="1" x14ac:dyDescent="0.25">
      <c r="A130" s="66">
        <v>111</v>
      </c>
      <c r="B130" s="67"/>
      <c r="C130" s="76" t="s">
        <v>38</v>
      </c>
      <c r="D130" s="77"/>
      <c r="E130" s="77"/>
      <c r="F130" s="78"/>
      <c r="G130" s="8">
        <v>988</v>
      </c>
      <c r="H130" s="8" t="s">
        <v>93</v>
      </c>
      <c r="I130" s="24"/>
      <c r="J130" s="11"/>
      <c r="K130" s="14">
        <v>2.04</v>
      </c>
      <c r="L130" s="29">
        <f t="shared" si="18"/>
        <v>2015.52</v>
      </c>
      <c r="M130" s="22">
        <v>15</v>
      </c>
      <c r="N130" s="22">
        <f t="shared" si="16"/>
        <v>14820</v>
      </c>
      <c r="O130" s="18">
        <v>0.7</v>
      </c>
      <c r="P130" s="18">
        <f t="shared" si="17"/>
        <v>691.59999999999991</v>
      </c>
      <c r="Q130" s="16">
        <v>3.5</v>
      </c>
      <c r="R130" s="16">
        <f t="shared" si="19"/>
        <v>3458</v>
      </c>
      <c r="S130" s="20">
        <v>1</v>
      </c>
      <c r="T130" s="23">
        <f t="shared" si="2"/>
        <v>988</v>
      </c>
      <c r="U130" s="14">
        <v>7</v>
      </c>
      <c r="V130" s="14">
        <f t="shared" si="3"/>
        <v>6916</v>
      </c>
      <c r="W130" s="22">
        <v>4</v>
      </c>
      <c r="X130" s="22">
        <f t="shared" si="4"/>
        <v>3952</v>
      </c>
      <c r="Y130" s="18">
        <v>2.5</v>
      </c>
      <c r="Z130" s="18">
        <f t="shared" si="5"/>
        <v>2470</v>
      </c>
      <c r="AA130" s="16">
        <v>3.64</v>
      </c>
      <c r="AB130" s="29">
        <f t="shared" si="6"/>
        <v>3596.32</v>
      </c>
      <c r="AC130" s="29">
        <v>17.579999999999998</v>
      </c>
      <c r="AD130" s="30">
        <f t="shared" si="7"/>
        <v>17369.039999999997</v>
      </c>
      <c r="AE130" s="14">
        <v>20</v>
      </c>
      <c r="AF130" s="29">
        <f t="shared" si="8"/>
        <v>19760</v>
      </c>
      <c r="AG130" s="22">
        <v>2.5</v>
      </c>
      <c r="AH130" s="22">
        <f t="shared" si="9"/>
        <v>2470</v>
      </c>
      <c r="AI130" s="32">
        <f t="shared" si="10"/>
        <v>6.621666666666667</v>
      </c>
      <c r="AJ130" s="32">
        <f t="shared" si="20"/>
        <v>6542.206666666666</v>
      </c>
    </row>
    <row r="131" spans="1:36" ht="26.25" customHeight="1" x14ac:dyDescent="0.25">
      <c r="A131" s="66">
        <v>112</v>
      </c>
      <c r="B131" s="67"/>
      <c r="C131" s="76" t="s">
        <v>43</v>
      </c>
      <c r="D131" s="77"/>
      <c r="E131" s="77"/>
      <c r="F131" s="78"/>
      <c r="G131" s="8">
        <v>49</v>
      </c>
      <c r="H131" s="8" t="s">
        <v>93</v>
      </c>
      <c r="I131" s="24"/>
      <c r="J131" s="11"/>
      <c r="K131" s="14">
        <v>401.2</v>
      </c>
      <c r="L131" s="29">
        <f t="shared" si="18"/>
        <v>19658.8</v>
      </c>
      <c r="M131" s="22">
        <v>200</v>
      </c>
      <c r="N131" s="22">
        <f t="shared" si="16"/>
        <v>9800</v>
      </c>
      <c r="O131" s="18">
        <v>20</v>
      </c>
      <c r="P131" s="18">
        <f t="shared" si="17"/>
        <v>980</v>
      </c>
      <c r="Q131" s="16">
        <v>160</v>
      </c>
      <c r="R131" s="16">
        <f t="shared" si="19"/>
        <v>7840</v>
      </c>
      <c r="S131" s="20">
        <v>110</v>
      </c>
      <c r="T131" s="23">
        <f t="shared" si="2"/>
        <v>5390</v>
      </c>
      <c r="U131" s="14">
        <v>120</v>
      </c>
      <c r="V131" s="14">
        <f t="shared" si="3"/>
        <v>5880</v>
      </c>
      <c r="W131" s="22">
        <v>370</v>
      </c>
      <c r="X131" s="22">
        <f t="shared" si="4"/>
        <v>18130</v>
      </c>
      <c r="Y131" s="18">
        <v>85</v>
      </c>
      <c r="Z131" s="18">
        <f t="shared" si="5"/>
        <v>4165</v>
      </c>
      <c r="AA131" s="16">
        <v>93.88</v>
      </c>
      <c r="AB131" s="29">
        <f t="shared" si="6"/>
        <v>4600.12</v>
      </c>
      <c r="AC131" s="20">
        <v>250</v>
      </c>
      <c r="AD131" s="23">
        <f t="shared" si="7"/>
        <v>12250</v>
      </c>
      <c r="AE131" s="14">
        <v>100</v>
      </c>
      <c r="AF131" s="14">
        <f t="shared" si="8"/>
        <v>4900</v>
      </c>
      <c r="AG131" s="22">
        <v>170</v>
      </c>
      <c r="AH131" s="22">
        <f t="shared" si="9"/>
        <v>8330</v>
      </c>
      <c r="AI131" s="32">
        <f t="shared" si="10"/>
        <v>173.34</v>
      </c>
      <c r="AJ131" s="32">
        <f t="shared" si="20"/>
        <v>8493.66</v>
      </c>
    </row>
    <row r="132" spans="1:36" ht="15" customHeight="1" x14ac:dyDescent="0.25">
      <c r="A132" s="66">
        <v>113</v>
      </c>
      <c r="B132" s="67"/>
      <c r="C132" s="76" t="s">
        <v>40</v>
      </c>
      <c r="D132" s="77"/>
      <c r="E132" s="77"/>
      <c r="F132" s="78"/>
      <c r="G132" s="8">
        <v>1600</v>
      </c>
      <c r="H132" s="8" t="s">
        <v>95</v>
      </c>
      <c r="I132" s="24"/>
      <c r="J132" s="11"/>
      <c r="K132" s="14">
        <v>2.25</v>
      </c>
      <c r="L132" s="14">
        <f t="shared" si="18"/>
        <v>3600</v>
      </c>
      <c r="M132" s="22">
        <v>1.5</v>
      </c>
      <c r="N132" s="22">
        <f t="shared" si="16"/>
        <v>2400</v>
      </c>
      <c r="O132" s="18">
        <v>1</v>
      </c>
      <c r="P132" s="18">
        <f t="shared" si="17"/>
        <v>1600</v>
      </c>
      <c r="Q132" s="16">
        <v>1.05</v>
      </c>
      <c r="R132" s="16">
        <f t="shared" si="19"/>
        <v>1680</v>
      </c>
      <c r="S132" s="20">
        <v>1</v>
      </c>
      <c r="T132" s="23">
        <f t="shared" si="2"/>
        <v>1600</v>
      </c>
      <c r="U132" s="14">
        <v>1.5</v>
      </c>
      <c r="V132" s="14">
        <f t="shared" si="3"/>
        <v>2400</v>
      </c>
      <c r="W132" s="22">
        <v>1.1499999999999999</v>
      </c>
      <c r="X132" s="22">
        <f t="shared" si="4"/>
        <v>1839.9999999999998</v>
      </c>
      <c r="Y132" s="18">
        <v>1.5</v>
      </c>
      <c r="Z132" s="18">
        <f t="shared" si="5"/>
        <v>2400</v>
      </c>
      <c r="AA132" s="16">
        <v>1.5</v>
      </c>
      <c r="AB132" s="16">
        <f t="shared" si="6"/>
        <v>2400</v>
      </c>
      <c r="AC132" s="20">
        <v>1.6</v>
      </c>
      <c r="AD132" s="23">
        <f t="shared" si="7"/>
        <v>2560</v>
      </c>
      <c r="AE132" s="14">
        <v>7</v>
      </c>
      <c r="AF132" s="14">
        <f t="shared" si="8"/>
        <v>11200</v>
      </c>
      <c r="AG132" s="22">
        <v>2</v>
      </c>
      <c r="AH132" s="22">
        <f t="shared" si="9"/>
        <v>3200</v>
      </c>
      <c r="AI132" s="32">
        <f t="shared" si="10"/>
        <v>1.9208333333333334</v>
      </c>
      <c r="AJ132" s="32">
        <f t="shared" si="20"/>
        <v>3073.3333333333335</v>
      </c>
    </row>
    <row r="133" spans="1:36" ht="15" customHeight="1" x14ac:dyDescent="0.25">
      <c r="A133" s="66">
        <v>114</v>
      </c>
      <c r="B133" s="67"/>
      <c r="C133" s="76" t="s">
        <v>69</v>
      </c>
      <c r="D133" s="77"/>
      <c r="E133" s="77"/>
      <c r="F133" s="78"/>
      <c r="G133" s="8">
        <v>100</v>
      </c>
      <c r="H133" s="8" t="s">
        <v>95</v>
      </c>
      <c r="I133" s="24"/>
      <c r="J133" s="11"/>
      <c r="K133" s="14">
        <v>6</v>
      </c>
      <c r="L133" s="14">
        <f t="shared" si="18"/>
        <v>600</v>
      </c>
      <c r="M133" s="22">
        <v>4</v>
      </c>
      <c r="N133" s="22">
        <f t="shared" si="16"/>
        <v>400</v>
      </c>
      <c r="O133" s="18">
        <v>4</v>
      </c>
      <c r="P133" s="18">
        <f t="shared" si="17"/>
        <v>400</v>
      </c>
      <c r="Q133" s="16">
        <v>4.2</v>
      </c>
      <c r="R133" s="16">
        <f t="shared" si="19"/>
        <v>420</v>
      </c>
      <c r="S133" s="20">
        <v>4</v>
      </c>
      <c r="T133" s="23">
        <f t="shared" si="2"/>
        <v>400</v>
      </c>
      <c r="U133" s="14">
        <v>4</v>
      </c>
      <c r="V133" s="14">
        <f t="shared" si="3"/>
        <v>400</v>
      </c>
      <c r="W133" s="22">
        <v>4.5</v>
      </c>
      <c r="X133" s="22">
        <f t="shared" si="4"/>
        <v>450</v>
      </c>
      <c r="Y133" s="18">
        <v>5</v>
      </c>
      <c r="Z133" s="18">
        <f t="shared" si="5"/>
        <v>500</v>
      </c>
      <c r="AA133" s="16">
        <v>4</v>
      </c>
      <c r="AB133" s="16">
        <f t="shared" si="6"/>
        <v>400</v>
      </c>
      <c r="AC133" s="20">
        <v>4.3</v>
      </c>
      <c r="AD133" s="23">
        <f t="shared" si="7"/>
        <v>430</v>
      </c>
      <c r="AE133" s="14">
        <v>9</v>
      </c>
      <c r="AF133" s="14">
        <f t="shared" si="8"/>
        <v>900</v>
      </c>
      <c r="AG133" s="22">
        <v>5</v>
      </c>
      <c r="AH133" s="22">
        <f t="shared" si="9"/>
        <v>500</v>
      </c>
      <c r="AI133" s="32">
        <f t="shared" si="10"/>
        <v>4.833333333333333</v>
      </c>
      <c r="AJ133" s="32">
        <f t="shared" si="20"/>
        <v>483.33333333333331</v>
      </c>
    </row>
    <row r="134" spans="1:36" ht="15" customHeight="1" x14ac:dyDescent="0.25">
      <c r="A134" s="66">
        <v>115</v>
      </c>
      <c r="B134" s="67"/>
      <c r="C134" s="76" t="s">
        <v>41</v>
      </c>
      <c r="D134" s="77"/>
      <c r="E134" s="77"/>
      <c r="F134" s="78"/>
      <c r="G134" s="8">
        <v>378</v>
      </c>
      <c r="H134" s="8" t="s">
        <v>95</v>
      </c>
      <c r="I134" s="24"/>
      <c r="J134" s="11"/>
      <c r="K134" s="14">
        <v>7.5</v>
      </c>
      <c r="L134" s="14">
        <f t="shared" si="18"/>
        <v>2835</v>
      </c>
      <c r="M134" s="22">
        <v>4.25</v>
      </c>
      <c r="N134" s="22">
        <f t="shared" si="16"/>
        <v>1606.5</v>
      </c>
      <c r="O134" s="18">
        <v>5</v>
      </c>
      <c r="P134" s="18">
        <f t="shared" si="17"/>
        <v>1890</v>
      </c>
      <c r="Q134" s="16">
        <v>5.25</v>
      </c>
      <c r="R134" s="16">
        <f t="shared" si="19"/>
        <v>1984.5</v>
      </c>
      <c r="S134" s="20">
        <v>5</v>
      </c>
      <c r="T134" s="23">
        <f t="shared" si="2"/>
        <v>1890</v>
      </c>
      <c r="U134" s="14">
        <v>4.25</v>
      </c>
      <c r="V134" s="14">
        <f t="shared" si="3"/>
        <v>1606.5</v>
      </c>
      <c r="W134" s="22">
        <v>5.6</v>
      </c>
      <c r="X134" s="22">
        <f t="shared" si="4"/>
        <v>2116.7999999999997</v>
      </c>
      <c r="Y134" s="18">
        <v>6</v>
      </c>
      <c r="Z134" s="18">
        <f t="shared" si="5"/>
        <v>2268</v>
      </c>
      <c r="AA134" s="16">
        <v>4.25</v>
      </c>
      <c r="AB134" s="16">
        <f t="shared" si="6"/>
        <v>1606.5</v>
      </c>
      <c r="AC134" s="20">
        <v>4.5999999999999996</v>
      </c>
      <c r="AD134" s="23">
        <f t="shared" si="7"/>
        <v>1738.8</v>
      </c>
      <c r="AE134" s="14">
        <v>10</v>
      </c>
      <c r="AF134" s="14">
        <f t="shared" si="8"/>
        <v>3780</v>
      </c>
      <c r="AG134" s="22">
        <v>5</v>
      </c>
      <c r="AH134" s="22">
        <f t="shared" si="9"/>
        <v>1890</v>
      </c>
      <c r="AI134" s="32">
        <f t="shared" si="10"/>
        <v>5.5583333333333336</v>
      </c>
      <c r="AJ134" s="32">
        <f t="shared" si="20"/>
        <v>2101.0499999999997</v>
      </c>
    </row>
    <row r="135" spans="1:36" ht="15" customHeight="1" x14ac:dyDescent="0.25">
      <c r="A135" s="66">
        <v>116</v>
      </c>
      <c r="B135" s="67"/>
      <c r="C135" s="122" t="s">
        <v>73</v>
      </c>
      <c r="D135" s="123"/>
      <c r="E135" s="123"/>
      <c r="F135" s="124"/>
      <c r="G135" s="12">
        <v>322</v>
      </c>
      <c r="H135" s="8" t="s">
        <v>95</v>
      </c>
      <c r="I135" s="24"/>
      <c r="J135" s="11"/>
      <c r="K135" s="14">
        <v>12.38</v>
      </c>
      <c r="L135" s="29">
        <f t="shared" si="18"/>
        <v>3986.36</v>
      </c>
      <c r="M135" s="22">
        <v>8.25</v>
      </c>
      <c r="N135" s="22">
        <f t="shared" si="16"/>
        <v>2656.5</v>
      </c>
      <c r="O135" s="18">
        <v>7</v>
      </c>
      <c r="P135" s="18">
        <f t="shared" si="17"/>
        <v>2254</v>
      </c>
      <c r="Q135" s="16">
        <v>7.35</v>
      </c>
      <c r="R135" s="16">
        <f t="shared" si="19"/>
        <v>2366.6999999999998</v>
      </c>
      <c r="S135" s="20">
        <v>7</v>
      </c>
      <c r="T135" s="23">
        <f t="shared" si="2"/>
        <v>2254</v>
      </c>
      <c r="U135" s="14">
        <v>8.25</v>
      </c>
      <c r="V135" s="14">
        <f t="shared" si="3"/>
        <v>2656.5</v>
      </c>
      <c r="W135" s="22">
        <v>7.85</v>
      </c>
      <c r="X135" s="22">
        <f t="shared" si="4"/>
        <v>2527.6999999999998</v>
      </c>
      <c r="Y135" s="18">
        <v>8</v>
      </c>
      <c r="Z135" s="18">
        <f t="shared" si="5"/>
        <v>2576</v>
      </c>
      <c r="AA135" s="16">
        <v>8.25</v>
      </c>
      <c r="AB135" s="16">
        <f t="shared" si="6"/>
        <v>2656.5</v>
      </c>
      <c r="AC135" s="20">
        <v>8.9</v>
      </c>
      <c r="AD135" s="23">
        <f t="shared" si="7"/>
        <v>2865.8</v>
      </c>
      <c r="AE135" s="14">
        <v>15</v>
      </c>
      <c r="AF135" s="14">
        <f t="shared" si="8"/>
        <v>4830</v>
      </c>
      <c r="AG135" s="22">
        <v>9</v>
      </c>
      <c r="AH135" s="22">
        <f t="shared" si="9"/>
        <v>2898</v>
      </c>
      <c r="AI135" s="32">
        <f t="shared" si="10"/>
        <v>8.9358333333333331</v>
      </c>
      <c r="AJ135" s="32">
        <f t="shared" ref="AJ135:AJ155" si="21">AVERAGE(Z135,AB135,AD135,AF135,AH135,X135,V135,T135,R135,P135,N135,L135)</f>
        <v>2877.3383333333331</v>
      </c>
    </row>
    <row r="136" spans="1:36" ht="15" customHeight="1" x14ac:dyDescent="0.25">
      <c r="A136" s="66">
        <v>117</v>
      </c>
      <c r="B136" s="67"/>
      <c r="C136" s="122" t="s">
        <v>75</v>
      </c>
      <c r="D136" s="123"/>
      <c r="E136" s="123"/>
      <c r="F136" s="124"/>
      <c r="G136" s="12">
        <v>83</v>
      </c>
      <c r="H136" s="8" t="s">
        <v>95</v>
      </c>
      <c r="I136" s="24"/>
      <c r="J136" s="11"/>
      <c r="K136" s="14">
        <v>11.63</v>
      </c>
      <c r="L136" s="29">
        <f t="shared" si="18"/>
        <v>965.29000000000008</v>
      </c>
      <c r="M136" s="22">
        <v>7.75</v>
      </c>
      <c r="N136" s="22">
        <f t="shared" si="16"/>
        <v>643.25</v>
      </c>
      <c r="O136" s="18">
        <v>6</v>
      </c>
      <c r="P136" s="18">
        <f t="shared" si="17"/>
        <v>498</v>
      </c>
      <c r="Q136" s="16">
        <v>6.3</v>
      </c>
      <c r="R136" s="16">
        <f t="shared" si="19"/>
        <v>522.9</v>
      </c>
      <c r="S136" s="20">
        <v>6</v>
      </c>
      <c r="T136" s="23">
        <f t="shared" si="2"/>
        <v>498</v>
      </c>
      <c r="U136" s="14">
        <v>7.75</v>
      </c>
      <c r="V136" s="14">
        <f t="shared" si="3"/>
        <v>643.25</v>
      </c>
      <c r="W136" s="22">
        <v>6.75</v>
      </c>
      <c r="X136" s="22">
        <f t="shared" si="4"/>
        <v>560.25</v>
      </c>
      <c r="Y136" s="18">
        <v>7</v>
      </c>
      <c r="Z136" s="18">
        <f t="shared" si="5"/>
        <v>581</v>
      </c>
      <c r="AA136" s="16">
        <v>7.75</v>
      </c>
      <c r="AB136" s="16">
        <f t="shared" si="6"/>
        <v>643.25</v>
      </c>
      <c r="AC136" s="20">
        <v>8.3000000000000007</v>
      </c>
      <c r="AD136" s="23">
        <f t="shared" si="7"/>
        <v>688.90000000000009</v>
      </c>
      <c r="AE136" s="14">
        <v>15</v>
      </c>
      <c r="AF136" s="14">
        <f t="shared" si="8"/>
        <v>1245</v>
      </c>
      <c r="AG136" s="22">
        <v>9</v>
      </c>
      <c r="AH136" s="22">
        <f t="shared" si="9"/>
        <v>747</v>
      </c>
      <c r="AI136" s="32">
        <f t="shared" si="10"/>
        <v>8.2691666666666652</v>
      </c>
      <c r="AJ136" s="32">
        <f t="shared" si="21"/>
        <v>686.34083333333331</v>
      </c>
    </row>
    <row r="137" spans="1:36" ht="15" customHeight="1" x14ac:dyDescent="0.25">
      <c r="A137" s="66">
        <v>118</v>
      </c>
      <c r="B137" s="67"/>
      <c r="C137" s="122" t="s">
        <v>44</v>
      </c>
      <c r="D137" s="123"/>
      <c r="E137" s="123"/>
      <c r="F137" s="124"/>
      <c r="G137" s="12">
        <v>235</v>
      </c>
      <c r="H137" s="8" t="s">
        <v>95</v>
      </c>
      <c r="I137" s="24"/>
      <c r="J137" s="11"/>
      <c r="K137" s="14">
        <v>6</v>
      </c>
      <c r="L137" s="29">
        <f t="shared" si="18"/>
        <v>1410</v>
      </c>
      <c r="M137" s="22">
        <v>4</v>
      </c>
      <c r="N137" s="22">
        <f t="shared" si="16"/>
        <v>940</v>
      </c>
      <c r="O137" s="18">
        <v>4</v>
      </c>
      <c r="P137" s="18">
        <f t="shared" si="17"/>
        <v>940</v>
      </c>
      <c r="Q137" s="16">
        <v>4.2</v>
      </c>
      <c r="R137" s="16">
        <f t="shared" si="19"/>
        <v>987</v>
      </c>
      <c r="S137" s="20">
        <v>4</v>
      </c>
      <c r="T137" s="23">
        <f t="shared" si="2"/>
        <v>940</v>
      </c>
      <c r="U137" s="14">
        <v>4</v>
      </c>
      <c r="V137" s="14">
        <f t="shared" si="3"/>
        <v>940</v>
      </c>
      <c r="W137" s="22">
        <v>4.5</v>
      </c>
      <c r="X137" s="22">
        <f t="shared" si="4"/>
        <v>1057.5</v>
      </c>
      <c r="Y137" s="18">
        <v>5</v>
      </c>
      <c r="Z137" s="18">
        <f t="shared" si="5"/>
        <v>1175</v>
      </c>
      <c r="AA137" s="16">
        <v>4</v>
      </c>
      <c r="AB137" s="16">
        <f t="shared" si="6"/>
        <v>940</v>
      </c>
      <c r="AC137" s="20">
        <v>4.3</v>
      </c>
      <c r="AD137" s="23">
        <f t="shared" si="7"/>
        <v>1010.5</v>
      </c>
      <c r="AE137" s="14">
        <v>9</v>
      </c>
      <c r="AF137" s="14">
        <f t="shared" si="8"/>
        <v>2115</v>
      </c>
      <c r="AG137" s="22">
        <v>5</v>
      </c>
      <c r="AH137" s="22">
        <f t="shared" si="9"/>
        <v>1175</v>
      </c>
      <c r="AI137" s="32">
        <f t="shared" si="10"/>
        <v>4.833333333333333</v>
      </c>
      <c r="AJ137" s="32">
        <f t="shared" si="21"/>
        <v>1135.8333333333333</v>
      </c>
    </row>
    <row r="138" spans="1:36" ht="15" customHeight="1" x14ac:dyDescent="0.25">
      <c r="A138" s="66">
        <v>119</v>
      </c>
      <c r="B138" s="67"/>
      <c r="C138" s="122" t="s">
        <v>45</v>
      </c>
      <c r="D138" s="123"/>
      <c r="E138" s="123"/>
      <c r="F138" s="124"/>
      <c r="G138" s="12">
        <v>1255</v>
      </c>
      <c r="H138" s="8" t="s">
        <v>95</v>
      </c>
      <c r="I138" s="24"/>
      <c r="J138" s="11"/>
      <c r="K138" s="29"/>
      <c r="L138" s="29">
        <f t="shared" si="18"/>
        <v>0</v>
      </c>
      <c r="M138" s="22">
        <v>2</v>
      </c>
      <c r="N138" s="22">
        <f t="shared" si="16"/>
        <v>2510</v>
      </c>
      <c r="O138" s="18">
        <v>2</v>
      </c>
      <c r="P138" s="18">
        <f t="shared" si="17"/>
        <v>2510</v>
      </c>
      <c r="Q138" s="16">
        <v>2.1</v>
      </c>
      <c r="R138" s="16">
        <f t="shared" si="19"/>
        <v>2635.5</v>
      </c>
      <c r="S138" s="20">
        <v>2</v>
      </c>
      <c r="T138" s="23">
        <f t="shared" si="2"/>
        <v>2510</v>
      </c>
      <c r="U138" s="14">
        <v>2</v>
      </c>
      <c r="V138" s="14">
        <f t="shared" si="3"/>
        <v>2510</v>
      </c>
      <c r="W138" s="22">
        <v>2.25</v>
      </c>
      <c r="X138" s="22">
        <f t="shared" si="4"/>
        <v>2823.75</v>
      </c>
      <c r="Y138" s="18">
        <v>3</v>
      </c>
      <c r="Z138" s="18">
        <f t="shared" si="5"/>
        <v>3765</v>
      </c>
      <c r="AA138" s="16">
        <v>2</v>
      </c>
      <c r="AB138" s="16">
        <f t="shared" si="6"/>
        <v>2510</v>
      </c>
      <c r="AC138" s="20">
        <v>2.15</v>
      </c>
      <c r="AD138" s="23">
        <f t="shared" si="7"/>
        <v>2698.25</v>
      </c>
      <c r="AE138" s="14">
        <v>7</v>
      </c>
      <c r="AF138" s="14">
        <f t="shared" si="8"/>
        <v>8785</v>
      </c>
      <c r="AG138" s="22">
        <v>2.5</v>
      </c>
      <c r="AH138" s="22">
        <f t="shared" si="9"/>
        <v>3137.5</v>
      </c>
      <c r="AI138" s="32">
        <f t="shared" si="10"/>
        <v>2.6363636363636362</v>
      </c>
      <c r="AJ138" s="32">
        <f t="shared" si="21"/>
        <v>3032.9166666666665</v>
      </c>
    </row>
    <row r="139" spans="1:36" ht="15" customHeight="1" x14ac:dyDescent="0.25">
      <c r="A139" s="66">
        <v>120</v>
      </c>
      <c r="B139" s="67"/>
      <c r="C139" s="122" t="s">
        <v>46</v>
      </c>
      <c r="D139" s="123"/>
      <c r="E139" s="123"/>
      <c r="F139" s="124"/>
      <c r="G139" s="12">
        <v>240</v>
      </c>
      <c r="H139" s="8" t="s">
        <v>95</v>
      </c>
      <c r="I139" s="24"/>
      <c r="J139" s="11"/>
      <c r="K139" s="14">
        <v>3</v>
      </c>
      <c r="L139" s="14">
        <f t="shared" si="18"/>
        <v>720</v>
      </c>
      <c r="M139" s="22">
        <v>2</v>
      </c>
      <c r="N139" s="22">
        <f t="shared" si="16"/>
        <v>480</v>
      </c>
      <c r="O139" s="18">
        <v>2</v>
      </c>
      <c r="P139" s="18">
        <f t="shared" si="17"/>
        <v>480</v>
      </c>
      <c r="Q139" s="16">
        <v>2.1</v>
      </c>
      <c r="R139" s="16">
        <f t="shared" si="19"/>
        <v>504</v>
      </c>
      <c r="S139" s="20">
        <v>2</v>
      </c>
      <c r="T139" s="23">
        <f t="shared" si="2"/>
        <v>480</v>
      </c>
      <c r="U139" s="14">
        <v>2</v>
      </c>
      <c r="V139" s="14">
        <f t="shared" si="3"/>
        <v>480</v>
      </c>
      <c r="W139" s="22">
        <v>2.25</v>
      </c>
      <c r="X139" s="22">
        <f t="shared" si="4"/>
        <v>540</v>
      </c>
      <c r="Y139" s="18">
        <v>2.5</v>
      </c>
      <c r="Z139" s="18">
        <f t="shared" si="5"/>
        <v>600</v>
      </c>
      <c r="AA139" s="16">
        <v>2</v>
      </c>
      <c r="AB139" s="16">
        <f t="shared" si="6"/>
        <v>480</v>
      </c>
      <c r="AC139" s="20">
        <v>2.15</v>
      </c>
      <c r="AD139" s="23">
        <f t="shared" si="7"/>
        <v>516</v>
      </c>
      <c r="AE139" s="14">
        <v>7</v>
      </c>
      <c r="AF139" s="14">
        <f t="shared" si="8"/>
        <v>1680</v>
      </c>
      <c r="AG139" s="22">
        <v>2.5</v>
      </c>
      <c r="AH139" s="22">
        <f t="shared" si="9"/>
        <v>600</v>
      </c>
      <c r="AI139" s="32">
        <f t="shared" si="10"/>
        <v>2.625</v>
      </c>
      <c r="AJ139" s="32">
        <f t="shared" si="21"/>
        <v>630</v>
      </c>
    </row>
    <row r="140" spans="1:36" ht="15" customHeight="1" x14ac:dyDescent="0.25">
      <c r="A140" s="66">
        <v>121</v>
      </c>
      <c r="B140" s="67"/>
      <c r="C140" s="122" t="s">
        <v>49</v>
      </c>
      <c r="D140" s="123"/>
      <c r="E140" s="123"/>
      <c r="F140" s="124"/>
      <c r="G140" s="12">
        <v>28</v>
      </c>
      <c r="H140" s="8" t="s">
        <v>95</v>
      </c>
      <c r="I140" s="24"/>
      <c r="J140" s="11"/>
      <c r="K140" s="14">
        <v>15</v>
      </c>
      <c r="L140" s="14">
        <f t="shared" si="18"/>
        <v>420</v>
      </c>
      <c r="M140" s="22">
        <v>9</v>
      </c>
      <c r="N140" s="22">
        <f t="shared" si="16"/>
        <v>252</v>
      </c>
      <c r="O140" s="18">
        <v>10</v>
      </c>
      <c r="P140" s="18">
        <f t="shared" si="17"/>
        <v>280</v>
      </c>
      <c r="Q140" s="16">
        <v>10.5</v>
      </c>
      <c r="R140" s="16">
        <f t="shared" si="19"/>
        <v>294</v>
      </c>
      <c r="S140" s="20">
        <v>9</v>
      </c>
      <c r="T140" s="23">
        <f t="shared" si="2"/>
        <v>252</v>
      </c>
      <c r="U140" s="14">
        <v>9</v>
      </c>
      <c r="V140" s="14">
        <f t="shared" si="3"/>
        <v>252</v>
      </c>
      <c r="W140" s="22">
        <v>11.2</v>
      </c>
      <c r="X140" s="22">
        <f t="shared" si="4"/>
        <v>313.59999999999997</v>
      </c>
      <c r="Y140" s="18">
        <v>12</v>
      </c>
      <c r="Z140" s="18">
        <f t="shared" si="5"/>
        <v>336</v>
      </c>
      <c r="AA140" s="16">
        <v>9</v>
      </c>
      <c r="AB140" s="16">
        <f t="shared" si="6"/>
        <v>252</v>
      </c>
      <c r="AC140" s="20">
        <v>9.6999999999999993</v>
      </c>
      <c r="AD140" s="23">
        <f t="shared" si="7"/>
        <v>271.59999999999997</v>
      </c>
      <c r="AE140" s="14">
        <v>15</v>
      </c>
      <c r="AF140" s="14">
        <f t="shared" si="8"/>
        <v>420</v>
      </c>
      <c r="AG140" s="22">
        <v>11</v>
      </c>
      <c r="AH140" s="22">
        <f t="shared" si="9"/>
        <v>308</v>
      </c>
      <c r="AI140" s="32">
        <f t="shared" si="10"/>
        <v>10.866666666666667</v>
      </c>
      <c r="AJ140" s="32">
        <f t="shared" si="21"/>
        <v>304.26666666666665</v>
      </c>
    </row>
    <row r="141" spans="1:36" ht="28.5" customHeight="1" x14ac:dyDescent="0.25">
      <c r="A141" s="66">
        <v>122</v>
      </c>
      <c r="B141" s="67"/>
      <c r="C141" s="122" t="s">
        <v>50</v>
      </c>
      <c r="D141" s="123"/>
      <c r="E141" s="123"/>
      <c r="F141" s="124"/>
      <c r="G141" s="12">
        <v>329</v>
      </c>
      <c r="H141" s="8" t="s">
        <v>95</v>
      </c>
      <c r="I141" s="24"/>
      <c r="J141" s="11"/>
      <c r="K141" s="14">
        <v>15</v>
      </c>
      <c r="L141" s="14">
        <f t="shared" si="18"/>
        <v>4935</v>
      </c>
      <c r="M141" s="22">
        <v>9</v>
      </c>
      <c r="N141" s="22">
        <f t="shared" si="16"/>
        <v>2961</v>
      </c>
      <c r="O141" s="18">
        <v>10</v>
      </c>
      <c r="P141" s="18">
        <f t="shared" si="17"/>
        <v>3290</v>
      </c>
      <c r="Q141" s="16">
        <v>10.5</v>
      </c>
      <c r="R141" s="16">
        <f t="shared" si="19"/>
        <v>3454.5</v>
      </c>
      <c r="S141" s="20">
        <v>10</v>
      </c>
      <c r="T141" s="23">
        <f t="shared" si="2"/>
        <v>3290</v>
      </c>
      <c r="U141" s="14">
        <v>9</v>
      </c>
      <c r="V141" s="14">
        <f t="shared" si="3"/>
        <v>2961</v>
      </c>
      <c r="W141" s="22">
        <v>11.2</v>
      </c>
      <c r="X141" s="22">
        <f t="shared" si="4"/>
        <v>3684.7999999999997</v>
      </c>
      <c r="Y141" s="18">
        <v>12</v>
      </c>
      <c r="Z141" s="18">
        <f t="shared" si="5"/>
        <v>3948</v>
      </c>
      <c r="AA141" s="16">
        <v>9</v>
      </c>
      <c r="AB141" s="16">
        <f t="shared" si="6"/>
        <v>2961</v>
      </c>
      <c r="AC141" s="20">
        <v>9.6999999999999993</v>
      </c>
      <c r="AD141" s="23">
        <f t="shared" si="7"/>
        <v>3191.2999999999997</v>
      </c>
      <c r="AE141" s="14">
        <v>15</v>
      </c>
      <c r="AF141" s="14">
        <f t="shared" si="8"/>
        <v>4935</v>
      </c>
      <c r="AG141" s="22">
        <v>11</v>
      </c>
      <c r="AH141" s="22">
        <f t="shared" si="9"/>
        <v>3619</v>
      </c>
      <c r="AI141" s="32">
        <f t="shared" si="10"/>
        <v>10.950000000000001</v>
      </c>
      <c r="AJ141" s="32">
        <f t="shared" si="21"/>
        <v>3602.5499999999997</v>
      </c>
    </row>
    <row r="142" spans="1:36" ht="40.5" customHeight="1" x14ac:dyDescent="0.25">
      <c r="A142" s="66">
        <v>123</v>
      </c>
      <c r="B142" s="67"/>
      <c r="C142" s="122" t="s">
        <v>51</v>
      </c>
      <c r="D142" s="123"/>
      <c r="E142" s="123"/>
      <c r="F142" s="124"/>
      <c r="G142" s="12">
        <v>164</v>
      </c>
      <c r="H142" s="8" t="s">
        <v>96</v>
      </c>
      <c r="I142" s="24"/>
      <c r="J142" s="11"/>
      <c r="K142" s="14">
        <v>18</v>
      </c>
      <c r="L142" s="14">
        <f t="shared" si="18"/>
        <v>2952</v>
      </c>
      <c r="M142" s="22">
        <v>10</v>
      </c>
      <c r="N142" s="22">
        <f t="shared" si="16"/>
        <v>1640</v>
      </c>
      <c r="O142" s="18">
        <v>12</v>
      </c>
      <c r="P142" s="18">
        <f t="shared" si="17"/>
        <v>1968</v>
      </c>
      <c r="Q142" s="16">
        <v>12.6</v>
      </c>
      <c r="R142" s="16">
        <f t="shared" si="19"/>
        <v>2066.4</v>
      </c>
      <c r="S142" s="20">
        <v>12</v>
      </c>
      <c r="T142" s="23">
        <f t="shared" si="2"/>
        <v>1968</v>
      </c>
      <c r="U142" s="14">
        <v>10</v>
      </c>
      <c r="V142" s="14">
        <f t="shared" si="3"/>
        <v>1640</v>
      </c>
      <c r="W142" s="22">
        <v>13.5</v>
      </c>
      <c r="X142" s="22">
        <f t="shared" si="4"/>
        <v>2214</v>
      </c>
      <c r="Y142" s="18">
        <v>14</v>
      </c>
      <c r="Z142" s="18">
        <f t="shared" si="5"/>
        <v>2296</v>
      </c>
      <c r="AA142" s="16">
        <v>10</v>
      </c>
      <c r="AB142" s="16">
        <f t="shared" si="6"/>
        <v>1640</v>
      </c>
      <c r="AC142" s="20">
        <v>10.75</v>
      </c>
      <c r="AD142" s="23">
        <f t="shared" si="7"/>
        <v>1763</v>
      </c>
      <c r="AE142" s="14">
        <v>15</v>
      </c>
      <c r="AF142" s="14">
        <f t="shared" si="8"/>
        <v>2460</v>
      </c>
      <c r="AG142" s="22">
        <v>12</v>
      </c>
      <c r="AH142" s="22">
        <f t="shared" si="9"/>
        <v>1968</v>
      </c>
      <c r="AI142" s="32">
        <f t="shared" si="10"/>
        <v>12.487499999999999</v>
      </c>
      <c r="AJ142" s="32">
        <f t="shared" si="21"/>
        <v>2047.95</v>
      </c>
    </row>
    <row r="143" spans="1:36" ht="15" customHeight="1" x14ac:dyDescent="0.25">
      <c r="A143" s="66">
        <v>124</v>
      </c>
      <c r="B143" s="67"/>
      <c r="C143" s="122" t="s">
        <v>54</v>
      </c>
      <c r="D143" s="123"/>
      <c r="E143" s="123"/>
      <c r="F143" s="124"/>
      <c r="G143" s="12">
        <v>6</v>
      </c>
      <c r="H143" s="8" t="s">
        <v>92</v>
      </c>
      <c r="I143" s="24"/>
      <c r="J143" s="11"/>
      <c r="K143" s="14">
        <v>525</v>
      </c>
      <c r="L143" s="14">
        <f t="shared" si="18"/>
        <v>3150</v>
      </c>
      <c r="M143" s="22">
        <v>350</v>
      </c>
      <c r="N143" s="22">
        <f t="shared" si="16"/>
        <v>2100</v>
      </c>
      <c r="O143" s="18">
        <v>350</v>
      </c>
      <c r="P143" s="18">
        <f t="shared" si="17"/>
        <v>2100</v>
      </c>
      <c r="Q143" s="16">
        <v>367.5</v>
      </c>
      <c r="R143" s="16">
        <f t="shared" si="19"/>
        <v>2205</v>
      </c>
      <c r="S143" s="20">
        <v>350</v>
      </c>
      <c r="T143" s="23">
        <f t="shared" si="2"/>
        <v>2100</v>
      </c>
      <c r="U143" s="14">
        <v>450</v>
      </c>
      <c r="V143" s="14">
        <f t="shared" si="3"/>
        <v>2700</v>
      </c>
      <c r="W143" s="22">
        <v>400</v>
      </c>
      <c r="X143" s="22">
        <f t="shared" si="4"/>
        <v>2400</v>
      </c>
      <c r="Y143" s="18">
        <v>403</v>
      </c>
      <c r="Z143" s="18">
        <f t="shared" si="5"/>
        <v>2418</v>
      </c>
      <c r="AA143" s="16">
        <v>625</v>
      </c>
      <c r="AB143" s="16">
        <f t="shared" si="6"/>
        <v>3750</v>
      </c>
      <c r="AC143" s="20">
        <v>640</v>
      </c>
      <c r="AD143" s="23">
        <f t="shared" si="7"/>
        <v>3840</v>
      </c>
      <c r="AE143" s="14">
        <v>10</v>
      </c>
      <c r="AF143" s="14">
        <f t="shared" si="8"/>
        <v>60</v>
      </c>
      <c r="AG143" s="22">
        <v>380</v>
      </c>
      <c r="AH143" s="22">
        <f t="shared" si="9"/>
        <v>2280</v>
      </c>
      <c r="AI143" s="32">
        <f t="shared" si="10"/>
        <v>404.20833333333331</v>
      </c>
      <c r="AJ143" s="32">
        <f t="shared" si="21"/>
        <v>2425.25</v>
      </c>
    </row>
    <row r="144" spans="1:36" x14ac:dyDescent="0.25">
      <c r="A144" s="66">
        <v>125</v>
      </c>
      <c r="B144" s="67"/>
      <c r="C144" s="107" t="s">
        <v>55</v>
      </c>
      <c r="D144" s="107"/>
      <c r="E144" s="107"/>
      <c r="F144" s="107"/>
      <c r="G144" s="12">
        <v>16</v>
      </c>
      <c r="H144" s="8" t="s">
        <v>92</v>
      </c>
      <c r="I144" s="24"/>
      <c r="J144" s="11"/>
      <c r="K144" s="14">
        <v>525</v>
      </c>
      <c r="L144" s="14">
        <f t="shared" si="18"/>
        <v>8400</v>
      </c>
      <c r="M144" s="22">
        <v>350</v>
      </c>
      <c r="N144" s="22">
        <f t="shared" si="16"/>
        <v>5600</v>
      </c>
      <c r="O144" s="18">
        <v>350</v>
      </c>
      <c r="P144" s="18">
        <f t="shared" si="17"/>
        <v>5600</v>
      </c>
      <c r="Q144" s="16">
        <v>367.5</v>
      </c>
      <c r="R144" s="16">
        <f t="shared" si="19"/>
        <v>5880</v>
      </c>
      <c r="S144" s="20">
        <v>350</v>
      </c>
      <c r="T144" s="23">
        <f t="shared" si="2"/>
        <v>5600</v>
      </c>
      <c r="U144" s="14">
        <v>450</v>
      </c>
      <c r="V144" s="14">
        <f t="shared" si="3"/>
        <v>7200</v>
      </c>
      <c r="W144" s="22">
        <v>400</v>
      </c>
      <c r="X144" s="22">
        <f t="shared" si="4"/>
        <v>6400</v>
      </c>
      <c r="Y144" s="18">
        <v>403</v>
      </c>
      <c r="Z144" s="18">
        <f t="shared" si="5"/>
        <v>6448</v>
      </c>
      <c r="AA144" s="16">
        <v>615</v>
      </c>
      <c r="AB144" s="16">
        <f t="shared" si="6"/>
        <v>9840</v>
      </c>
      <c r="AC144" s="20">
        <v>630</v>
      </c>
      <c r="AD144" s="23">
        <f t="shared" si="7"/>
        <v>10080</v>
      </c>
      <c r="AE144" s="14">
        <v>15</v>
      </c>
      <c r="AF144" s="14">
        <f t="shared" si="8"/>
        <v>240</v>
      </c>
      <c r="AG144" s="22">
        <v>380</v>
      </c>
      <c r="AH144" s="22">
        <f t="shared" si="9"/>
        <v>6080</v>
      </c>
      <c r="AI144" s="32">
        <f t="shared" si="10"/>
        <v>402.95833333333331</v>
      </c>
      <c r="AJ144" s="32">
        <f t="shared" si="21"/>
        <v>6447.333333333333</v>
      </c>
    </row>
    <row r="145" spans="1:36" ht="26.25" customHeight="1" x14ac:dyDescent="0.25">
      <c r="A145" s="66">
        <v>126</v>
      </c>
      <c r="B145" s="67"/>
      <c r="C145" s="107" t="s">
        <v>56</v>
      </c>
      <c r="D145" s="107"/>
      <c r="E145" s="107"/>
      <c r="F145" s="107"/>
      <c r="G145" s="12">
        <v>2</v>
      </c>
      <c r="H145" s="8" t="s">
        <v>92</v>
      </c>
      <c r="I145" s="24"/>
      <c r="J145" s="11"/>
      <c r="K145" s="14">
        <v>525</v>
      </c>
      <c r="L145" s="14">
        <f t="shared" si="18"/>
        <v>1050</v>
      </c>
      <c r="M145" s="22">
        <v>350</v>
      </c>
      <c r="N145" s="22">
        <f t="shared" ref="N145" si="22">SUM(M145*G145)</f>
        <v>700</v>
      </c>
      <c r="O145" s="18">
        <v>350</v>
      </c>
      <c r="P145" s="18">
        <f t="shared" ref="P145" si="23">O145*G145</f>
        <v>700</v>
      </c>
      <c r="Q145" s="16">
        <v>367.5</v>
      </c>
      <c r="R145" s="16">
        <f t="shared" si="19"/>
        <v>735</v>
      </c>
      <c r="S145" s="20">
        <v>350</v>
      </c>
      <c r="T145" s="23">
        <f t="shared" si="2"/>
        <v>700</v>
      </c>
      <c r="U145" s="14">
        <v>450</v>
      </c>
      <c r="V145" s="14">
        <f t="shared" si="3"/>
        <v>900</v>
      </c>
      <c r="W145" s="22">
        <v>400</v>
      </c>
      <c r="X145" s="22">
        <f t="shared" si="4"/>
        <v>800</v>
      </c>
      <c r="Y145" s="18">
        <v>403</v>
      </c>
      <c r="Z145" s="18">
        <f t="shared" si="5"/>
        <v>806</v>
      </c>
      <c r="AA145" s="16">
        <v>625</v>
      </c>
      <c r="AB145" s="16">
        <f t="shared" si="6"/>
        <v>1250</v>
      </c>
      <c r="AC145" s="20">
        <v>630</v>
      </c>
      <c r="AD145" s="23">
        <f t="shared" si="7"/>
        <v>1260</v>
      </c>
      <c r="AE145" s="14">
        <v>20</v>
      </c>
      <c r="AF145" s="14">
        <f t="shared" si="8"/>
        <v>40</v>
      </c>
      <c r="AG145" s="22">
        <v>380</v>
      </c>
      <c r="AH145" s="22">
        <f t="shared" si="9"/>
        <v>760</v>
      </c>
      <c r="AI145" s="32">
        <f t="shared" si="10"/>
        <v>404.20833333333331</v>
      </c>
      <c r="AJ145" s="32">
        <f t="shared" si="21"/>
        <v>808.41666666666663</v>
      </c>
    </row>
    <row r="146" spans="1:36" x14ac:dyDescent="0.25">
      <c r="A146" s="66"/>
      <c r="B146" s="67"/>
      <c r="C146" s="68"/>
      <c r="D146" s="69"/>
      <c r="E146" s="69"/>
      <c r="F146" s="70"/>
      <c r="G146" s="12"/>
      <c r="H146" s="8"/>
      <c r="I146" s="24"/>
      <c r="J146" s="11"/>
      <c r="K146" s="25"/>
      <c r="L146" s="14"/>
      <c r="M146" s="22"/>
      <c r="N146" s="22"/>
      <c r="O146" s="18"/>
      <c r="P146" s="18"/>
      <c r="Q146" s="16"/>
      <c r="R146" s="16"/>
      <c r="S146" s="20"/>
      <c r="T146" s="23"/>
      <c r="U146" s="14"/>
      <c r="V146" s="14"/>
      <c r="W146" s="22"/>
      <c r="X146" s="22"/>
      <c r="Y146" s="18"/>
      <c r="Z146" s="18"/>
      <c r="AA146" s="16"/>
      <c r="AB146" s="16"/>
      <c r="AC146" s="20"/>
      <c r="AD146" s="23"/>
      <c r="AE146" s="14"/>
      <c r="AF146" s="14"/>
      <c r="AG146" s="22"/>
      <c r="AH146" s="22"/>
      <c r="AI146" s="32"/>
      <c r="AJ146" s="32"/>
    </row>
    <row r="147" spans="1:36" x14ac:dyDescent="0.25">
      <c r="A147" s="26"/>
      <c r="B147" s="26"/>
      <c r="C147" s="27"/>
      <c r="D147" s="27"/>
      <c r="E147" s="27"/>
      <c r="F147" s="28"/>
      <c r="G147" s="88" t="s">
        <v>77</v>
      </c>
      <c r="H147" s="89"/>
      <c r="I147" s="90"/>
      <c r="J147" s="11"/>
      <c r="K147" s="133"/>
      <c r="L147" s="45">
        <f>SUM(L12:L80)</f>
        <v>3435743.5999999996</v>
      </c>
      <c r="M147" s="39"/>
      <c r="N147" s="39">
        <f t="shared" ref="N147:P147" si="24">SUM(N12:N80)</f>
        <v>2753187.71</v>
      </c>
      <c r="O147" s="55"/>
      <c r="P147" s="55">
        <f t="shared" si="24"/>
        <v>2794872.8</v>
      </c>
      <c r="Q147" s="53"/>
      <c r="R147" s="53">
        <f t="shared" ref="R147:AH147" si="25">SUM(R12:R80)</f>
        <v>3043449.15</v>
      </c>
      <c r="S147" s="49"/>
      <c r="T147" s="49">
        <f t="shared" si="25"/>
        <v>3022974</v>
      </c>
      <c r="U147" s="43"/>
      <c r="V147" s="43">
        <f t="shared" si="25"/>
        <v>3351625.3</v>
      </c>
      <c r="W147" s="39"/>
      <c r="X147" s="39">
        <f t="shared" si="25"/>
        <v>3074110.79</v>
      </c>
      <c r="Y147" s="55"/>
      <c r="Z147" s="55">
        <f t="shared" si="25"/>
        <v>3003639</v>
      </c>
      <c r="AA147" s="53"/>
      <c r="AB147" s="45">
        <f t="shared" si="25"/>
        <v>3307253.2100000004</v>
      </c>
      <c r="AC147" s="49"/>
      <c r="AD147" s="45">
        <f t="shared" si="25"/>
        <v>3490269.6</v>
      </c>
      <c r="AE147" s="43"/>
      <c r="AF147" s="45">
        <f t="shared" si="25"/>
        <v>3407197</v>
      </c>
      <c r="AG147" s="39"/>
      <c r="AH147" s="39">
        <f t="shared" si="25"/>
        <v>3422033</v>
      </c>
      <c r="AI147" s="33"/>
      <c r="AJ147" s="33"/>
    </row>
    <row r="148" spans="1:36" x14ac:dyDescent="0.25">
      <c r="A148" s="26"/>
      <c r="B148" s="26"/>
      <c r="C148" s="27"/>
      <c r="D148" s="27"/>
      <c r="E148" s="27"/>
      <c r="F148" s="28"/>
      <c r="G148" s="91"/>
      <c r="H148" s="92"/>
      <c r="I148" s="93"/>
      <c r="J148" s="11"/>
      <c r="K148" s="134"/>
      <c r="L148" s="46"/>
      <c r="M148" s="40"/>
      <c r="N148" s="40"/>
      <c r="O148" s="56"/>
      <c r="P148" s="56"/>
      <c r="Q148" s="54"/>
      <c r="R148" s="54"/>
      <c r="S148" s="50"/>
      <c r="T148" s="50"/>
      <c r="U148" s="44"/>
      <c r="V148" s="44"/>
      <c r="W148" s="40"/>
      <c r="X148" s="40"/>
      <c r="Y148" s="56"/>
      <c r="Z148" s="56"/>
      <c r="AA148" s="54"/>
      <c r="AB148" s="46"/>
      <c r="AC148" s="50"/>
      <c r="AD148" s="46"/>
      <c r="AE148" s="44"/>
      <c r="AF148" s="46"/>
      <c r="AG148" s="40"/>
      <c r="AH148" s="40"/>
      <c r="AI148" s="34"/>
      <c r="AJ148" s="34"/>
    </row>
    <row r="149" spans="1:36" x14ac:dyDescent="0.25">
      <c r="A149" s="26"/>
      <c r="B149" s="26"/>
      <c r="C149" s="27"/>
      <c r="D149" s="27"/>
      <c r="E149" s="27"/>
      <c r="F149" s="28"/>
      <c r="G149" s="88" t="s">
        <v>78</v>
      </c>
      <c r="H149" s="89"/>
      <c r="I149" s="90"/>
      <c r="J149" s="11"/>
      <c r="K149" s="133"/>
      <c r="L149" s="43">
        <f>SUM(L83:L112)</f>
        <v>607720.19999999995</v>
      </c>
      <c r="M149" s="39"/>
      <c r="N149" s="39">
        <f t="shared" ref="N149:P149" si="26">SUM(N83:N112)</f>
        <v>510874.95</v>
      </c>
      <c r="O149" s="55"/>
      <c r="P149" s="55">
        <f t="shared" si="26"/>
        <v>469533.5</v>
      </c>
      <c r="Q149" s="53"/>
      <c r="R149" s="45">
        <f t="shared" ref="R149:AH149" si="27">SUM(R83:R112)</f>
        <v>501247.42000000004</v>
      </c>
      <c r="S149" s="49"/>
      <c r="T149" s="49">
        <f t="shared" si="27"/>
        <v>510029</v>
      </c>
      <c r="U149" s="43"/>
      <c r="V149" s="43">
        <f t="shared" si="27"/>
        <v>583350.96</v>
      </c>
      <c r="W149" s="39"/>
      <c r="X149" s="39">
        <f t="shared" si="27"/>
        <v>594996.20000000007</v>
      </c>
      <c r="Y149" s="55"/>
      <c r="Z149" s="55">
        <f t="shared" si="27"/>
        <v>493503</v>
      </c>
      <c r="AA149" s="53"/>
      <c r="AB149" s="45">
        <f t="shared" si="27"/>
        <v>583367.12</v>
      </c>
      <c r="AC149" s="49"/>
      <c r="AD149" s="45">
        <f t="shared" si="27"/>
        <v>610736.1</v>
      </c>
      <c r="AE149" s="43"/>
      <c r="AF149" s="43">
        <f t="shared" si="27"/>
        <v>507611</v>
      </c>
      <c r="AG149" s="39"/>
      <c r="AH149" s="39">
        <f t="shared" si="27"/>
        <v>540645</v>
      </c>
      <c r="AI149" s="33"/>
      <c r="AJ149" s="33"/>
    </row>
    <row r="150" spans="1:36" x14ac:dyDescent="0.25">
      <c r="A150" s="26"/>
      <c r="B150" s="26"/>
      <c r="C150" s="27"/>
      <c r="D150" s="27"/>
      <c r="E150" s="27"/>
      <c r="F150" s="28"/>
      <c r="G150" s="91"/>
      <c r="H150" s="92"/>
      <c r="I150" s="93"/>
      <c r="J150" s="11"/>
      <c r="K150" s="134"/>
      <c r="L150" s="44"/>
      <c r="M150" s="40"/>
      <c r="N150" s="40"/>
      <c r="O150" s="56"/>
      <c r="P150" s="56"/>
      <c r="Q150" s="54"/>
      <c r="R150" s="46"/>
      <c r="S150" s="50"/>
      <c r="T150" s="50"/>
      <c r="U150" s="44"/>
      <c r="V150" s="44"/>
      <c r="W150" s="40"/>
      <c r="X150" s="40"/>
      <c r="Y150" s="56"/>
      <c r="Z150" s="56"/>
      <c r="AA150" s="54"/>
      <c r="AB150" s="46"/>
      <c r="AC150" s="50"/>
      <c r="AD150" s="46"/>
      <c r="AE150" s="44"/>
      <c r="AF150" s="44"/>
      <c r="AG150" s="40"/>
      <c r="AH150" s="40"/>
      <c r="AI150" s="34"/>
      <c r="AJ150" s="34"/>
    </row>
    <row r="151" spans="1:36" x14ac:dyDescent="0.25">
      <c r="A151" s="26"/>
      <c r="B151" s="26"/>
      <c r="C151" s="27"/>
      <c r="D151" s="27"/>
      <c r="E151" s="27"/>
      <c r="F151" s="28"/>
      <c r="G151" s="88" t="s">
        <v>79</v>
      </c>
      <c r="H151" s="89"/>
      <c r="I151" s="90"/>
      <c r="J151" s="11"/>
      <c r="K151" s="133"/>
      <c r="L151" s="45">
        <f>SUM(L115:L145)</f>
        <v>501893.1</v>
      </c>
      <c r="M151" s="39"/>
      <c r="N151" s="39">
        <f t="shared" ref="N151:P151" si="28">SUM(N115:N145)</f>
        <v>428507.5</v>
      </c>
      <c r="O151" s="55"/>
      <c r="P151" s="55">
        <f t="shared" si="28"/>
        <v>401189.6</v>
      </c>
      <c r="Q151" s="53"/>
      <c r="R151" s="45">
        <f t="shared" ref="R151:AH151" si="29">SUM(R115:R145)</f>
        <v>373682.90000000008</v>
      </c>
      <c r="S151" s="49"/>
      <c r="T151" s="49">
        <f t="shared" si="29"/>
        <v>336922</v>
      </c>
      <c r="U151" s="43"/>
      <c r="V151" s="43">
        <f t="shared" si="29"/>
        <v>514463.25</v>
      </c>
      <c r="W151" s="39"/>
      <c r="X151" s="39">
        <f t="shared" si="29"/>
        <v>419928.83999999997</v>
      </c>
      <c r="Y151" s="55"/>
      <c r="Z151" s="55">
        <f t="shared" si="29"/>
        <v>379649</v>
      </c>
      <c r="AA151" s="53"/>
      <c r="AB151" s="45">
        <f t="shared" si="29"/>
        <v>560514.25</v>
      </c>
      <c r="AC151" s="49"/>
      <c r="AD151" s="45">
        <f t="shared" si="29"/>
        <v>527542.99</v>
      </c>
      <c r="AE151" s="43"/>
      <c r="AF151" s="45">
        <f t="shared" si="29"/>
        <v>575672</v>
      </c>
      <c r="AG151" s="39"/>
      <c r="AH151" s="39">
        <f t="shared" si="29"/>
        <v>542328</v>
      </c>
      <c r="AI151" s="33"/>
      <c r="AJ151" s="33"/>
    </row>
    <row r="152" spans="1:36" x14ac:dyDescent="0.25">
      <c r="A152" s="26"/>
      <c r="B152" s="26"/>
      <c r="C152" s="27"/>
      <c r="D152" s="27"/>
      <c r="E152" s="27"/>
      <c r="F152" s="28"/>
      <c r="G152" s="91"/>
      <c r="H152" s="92"/>
      <c r="I152" s="93"/>
      <c r="J152" s="11"/>
      <c r="K152" s="134"/>
      <c r="L152" s="46"/>
      <c r="M152" s="40"/>
      <c r="N152" s="40"/>
      <c r="O152" s="56"/>
      <c r="P152" s="56"/>
      <c r="Q152" s="54"/>
      <c r="R152" s="46"/>
      <c r="S152" s="50"/>
      <c r="T152" s="50"/>
      <c r="U152" s="44"/>
      <c r="V152" s="44"/>
      <c r="W152" s="40"/>
      <c r="X152" s="40"/>
      <c r="Y152" s="56"/>
      <c r="Z152" s="56"/>
      <c r="AA152" s="54"/>
      <c r="AB152" s="46"/>
      <c r="AC152" s="50"/>
      <c r="AD152" s="46"/>
      <c r="AE152" s="44"/>
      <c r="AF152" s="46"/>
      <c r="AG152" s="40"/>
      <c r="AH152" s="40"/>
      <c r="AI152" s="34"/>
      <c r="AJ152" s="34"/>
    </row>
    <row r="153" spans="1:36" x14ac:dyDescent="0.25">
      <c r="A153" s="26"/>
      <c r="B153" s="26"/>
      <c r="C153" s="27"/>
      <c r="D153" s="27"/>
      <c r="E153" s="27"/>
      <c r="F153" s="28"/>
      <c r="G153" s="88" t="s">
        <v>80</v>
      </c>
      <c r="H153" s="89"/>
      <c r="I153" s="90"/>
      <c r="J153" s="11"/>
      <c r="K153" s="133"/>
      <c r="L153" s="45">
        <f>L147+L149</f>
        <v>4043463.8</v>
      </c>
      <c r="M153" s="39"/>
      <c r="N153" s="39">
        <f t="shared" ref="N153:P153" si="30">N147+N149</f>
        <v>3264062.66</v>
      </c>
      <c r="O153" s="55"/>
      <c r="P153" s="55">
        <f t="shared" si="30"/>
        <v>3264406.3</v>
      </c>
      <c r="Q153" s="53"/>
      <c r="R153" s="45">
        <f t="shared" ref="R153:AH153" si="31">R147+R149</f>
        <v>3544696.57</v>
      </c>
      <c r="S153" s="49"/>
      <c r="T153" s="49">
        <f t="shared" si="31"/>
        <v>3533003</v>
      </c>
      <c r="U153" s="43"/>
      <c r="V153" s="43">
        <f t="shared" si="31"/>
        <v>3934976.26</v>
      </c>
      <c r="W153" s="39"/>
      <c r="X153" s="39">
        <f t="shared" si="31"/>
        <v>3669106.99</v>
      </c>
      <c r="Y153" s="55"/>
      <c r="Z153" s="55">
        <f t="shared" si="31"/>
        <v>3497142</v>
      </c>
      <c r="AA153" s="53"/>
      <c r="AB153" s="53">
        <f t="shared" si="31"/>
        <v>3890620.3300000005</v>
      </c>
      <c r="AC153" s="49"/>
      <c r="AD153" s="49">
        <f t="shared" si="31"/>
        <v>4101005.7</v>
      </c>
      <c r="AE153" s="43"/>
      <c r="AF153" s="45">
        <f t="shared" si="31"/>
        <v>3914808</v>
      </c>
      <c r="AG153" s="39"/>
      <c r="AH153" s="39">
        <f t="shared" si="31"/>
        <v>3962678</v>
      </c>
      <c r="AI153" s="33"/>
      <c r="AJ153" s="33"/>
    </row>
    <row r="154" spans="1:36" x14ac:dyDescent="0.25">
      <c r="A154" s="26"/>
      <c r="B154" s="26"/>
      <c r="C154" s="27"/>
      <c r="D154" s="27"/>
      <c r="E154" s="27"/>
      <c r="F154" s="28"/>
      <c r="G154" s="91"/>
      <c r="H154" s="92"/>
      <c r="I154" s="93"/>
      <c r="J154" s="11"/>
      <c r="K154" s="134"/>
      <c r="L154" s="46"/>
      <c r="M154" s="40"/>
      <c r="N154" s="40"/>
      <c r="O154" s="56"/>
      <c r="P154" s="56"/>
      <c r="Q154" s="54"/>
      <c r="R154" s="46"/>
      <c r="S154" s="50"/>
      <c r="T154" s="50"/>
      <c r="U154" s="44"/>
      <c r="V154" s="44"/>
      <c r="W154" s="40"/>
      <c r="X154" s="40"/>
      <c r="Y154" s="56"/>
      <c r="Z154" s="56"/>
      <c r="AA154" s="54"/>
      <c r="AB154" s="54"/>
      <c r="AC154" s="50"/>
      <c r="AD154" s="50"/>
      <c r="AE154" s="44"/>
      <c r="AF154" s="46"/>
      <c r="AG154" s="40"/>
      <c r="AH154" s="40"/>
      <c r="AI154" s="34"/>
      <c r="AJ154" s="34"/>
    </row>
    <row r="155" spans="1:36" x14ac:dyDescent="0.25">
      <c r="A155" s="114"/>
      <c r="B155" s="115"/>
      <c r="C155" s="115"/>
      <c r="D155" s="115"/>
      <c r="E155" s="115"/>
      <c r="F155" s="116"/>
      <c r="G155" s="94" t="s">
        <v>13</v>
      </c>
      <c r="H155" s="94"/>
      <c r="I155" s="94"/>
      <c r="J155" s="96">
        <f>SUM(J11:J146)</f>
        <v>0</v>
      </c>
      <c r="K155" s="41"/>
      <c r="L155" s="98">
        <f>SUM(L11:L146)</f>
        <v>4545356.9000000004</v>
      </c>
      <c r="M155" s="37"/>
      <c r="N155" s="100">
        <f t="shared" ref="N155:P155" si="32">SUM(N11:N146)</f>
        <v>3692570.16</v>
      </c>
      <c r="O155" s="57"/>
      <c r="P155" s="102">
        <f t="shared" si="32"/>
        <v>3665595.9</v>
      </c>
      <c r="Q155" s="51"/>
      <c r="R155" s="120">
        <f>SUM(R11:R146)</f>
        <v>3918379.4699999997</v>
      </c>
      <c r="S155" s="47"/>
      <c r="T155" s="112">
        <f>SUM(T11:T146)</f>
        <v>3869925</v>
      </c>
      <c r="U155" s="41"/>
      <c r="V155" s="98">
        <f>SUM(V11:V146)</f>
        <v>4449439.51</v>
      </c>
      <c r="W155" s="37"/>
      <c r="X155" s="100">
        <f>SUM(X11:X146)</f>
        <v>4089035.8299999996</v>
      </c>
      <c r="Y155" s="57"/>
      <c r="Z155" s="102">
        <f>SUM(Z11:Z146)</f>
        <v>3876791</v>
      </c>
      <c r="AA155" s="51"/>
      <c r="AB155" s="108">
        <f>SUM(AB11:AB146)</f>
        <v>4451134.580000001</v>
      </c>
      <c r="AC155" s="47"/>
      <c r="AD155" s="110">
        <f>SUM(AD11:AD146)</f>
        <v>4628548.6899999995</v>
      </c>
      <c r="AE155" s="41"/>
      <c r="AF155" s="108">
        <f>SUM(AF11:AF146)</f>
        <v>4490480</v>
      </c>
      <c r="AG155" s="37"/>
      <c r="AH155" s="37">
        <f>SUM(AH11:AH146)</f>
        <v>4505006</v>
      </c>
      <c r="AI155" s="35"/>
      <c r="AJ155" s="105">
        <f t="shared" si="21"/>
        <v>4181855.2533333334</v>
      </c>
    </row>
    <row r="156" spans="1:36" ht="15.75" thickBot="1" x14ac:dyDescent="0.3">
      <c r="A156" s="117"/>
      <c r="B156" s="118"/>
      <c r="C156" s="118"/>
      <c r="D156" s="118"/>
      <c r="E156" s="118"/>
      <c r="F156" s="119"/>
      <c r="G156" s="95"/>
      <c r="H156" s="95"/>
      <c r="I156" s="95"/>
      <c r="J156" s="97"/>
      <c r="K156" s="42"/>
      <c r="L156" s="99"/>
      <c r="M156" s="38"/>
      <c r="N156" s="101"/>
      <c r="O156" s="58"/>
      <c r="P156" s="103"/>
      <c r="Q156" s="52"/>
      <c r="R156" s="121"/>
      <c r="S156" s="48"/>
      <c r="T156" s="113"/>
      <c r="U156" s="42"/>
      <c r="V156" s="99"/>
      <c r="W156" s="38"/>
      <c r="X156" s="101"/>
      <c r="Y156" s="58"/>
      <c r="Z156" s="103"/>
      <c r="AA156" s="52"/>
      <c r="AB156" s="109"/>
      <c r="AC156" s="48"/>
      <c r="AD156" s="111"/>
      <c r="AE156" s="42"/>
      <c r="AF156" s="109"/>
      <c r="AG156" s="38"/>
      <c r="AH156" s="38"/>
      <c r="AI156" s="36"/>
      <c r="AJ156" s="106"/>
    </row>
  </sheetData>
  <sheetProtection algorithmName="SHA-512" hashValue="QQe5K+k7imPTfkVuRLKbwUXh4lwMpp4xkZAxHW+rE4mmo65uAENkh0RLU9r8s/DxWMucSjRmTeim8nlRUPcx2g==" saltValue="XAXEz1Ysd4dsjwQwxQqmIg==" spinCount="100000" sheet="1" objects="1" scenarios="1"/>
  <mergeCells count="441">
    <mergeCell ref="L3:L4"/>
    <mergeCell ref="M3:Q4"/>
    <mergeCell ref="M7:N8"/>
    <mergeCell ref="W155:W156"/>
    <mergeCell ref="X147:X148"/>
    <mergeCell ref="V147:V148"/>
    <mergeCell ref="V149:V150"/>
    <mergeCell ref="V151:V152"/>
    <mergeCell ref="V153:V154"/>
    <mergeCell ref="W147:W148"/>
    <mergeCell ref="W149:W150"/>
    <mergeCell ref="W151:W152"/>
    <mergeCell ref="W153:W154"/>
    <mergeCell ref="X149:X150"/>
    <mergeCell ref="X151:X152"/>
    <mergeCell ref="X153:X154"/>
    <mergeCell ref="U147:U148"/>
    <mergeCell ref="U149:U150"/>
    <mergeCell ref="U151:U152"/>
    <mergeCell ref="U153:U154"/>
    <mergeCell ref="U155:U156"/>
    <mergeCell ref="S155:S156"/>
    <mergeCell ref="T147:T148"/>
    <mergeCell ref="T149:T150"/>
    <mergeCell ref="T151:T152"/>
    <mergeCell ref="T153:T154"/>
    <mergeCell ref="R147:R148"/>
    <mergeCell ref="R149:R150"/>
    <mergeCell ref="R151:R152"/>
    <mergeCell ref="R153:R154"/>
    <mergeCell ref="S147:S148"/>
    <mergeCell ref="S149:S150"/>
    <mergeCell ref="S151:S152"/>
    <mergeCell ref="S153:S154"/>
    <mergeCell ref="Q147:Q148"/>
    <mergeCell ref="Q149:Q150"/>
    <mergeCell ref="Q151:Q152"/>
    <mergeCell ref="Q153:Q154"/>
    <mergeCell ref="Q155:Q156"/>
    <mergeCell ref="M155:M156"/>
    <mergeCell ref="O149:O150"/>
    <mergeCell ref="O147:O148"/>
    <mergeCell ref="O151:O152"/>
    <mergeCell ref="O153:O154"/>
    <mergeCell ref="O155:O156"/>
    <mergeCell ref="P147:P148"/>
    <mergeCell ref="P149:P150"/>
    <mergeCell ref="P151:P152"/>
    <mergeCell ref="P153:P154"/>
    <mergeCell ref="M147:M148"/>
    <mergeCell ref="M149:M150"/>
    <mergeCell ref="M151:M152"/>
    <mergeCell ref="M153:M154"/>
    <mergeCell ref="A134:B134"/>
    <mergeCell ref="A145:B145"/>
    <mergeCell ref="A142:B142"/>
    <mergeCell ref="C142:F142"/>
    <mergeCell ref="A143:B143"/>
    <mergeCell ref="C143:F143"/>
    <mergeCell ref="C137:F137"/>
    <mergeCell ref="C138:F138"/>
    <mergeCell ref="A137:B137"/>
    <mergeCell ref="A138:B138"/>
    <mergeCell ref="A141:B141"/>
    <mergeCell ref="C141:F141"/>
    <mergeCell ref="C139:F139"/>
    <mergeCell ref="C140:F140"/>
    <mergeCell ref="A139:B139"/>
    <mergeCell ref="A140:B140"/>
    <mergeCell ref="A144:B144"/>
    <mergeCell ref="C144:F144"/>
    <mergeCell ref="A129:B129"/>
    <mergeCell ref="A130:B130"/>
    <mergeCell ref="A131:B131"/>
    <mergeCell ref="A132:B132"/>
    <mergeCell ref="A133:B133"/>
    <mergeCell ref="A118:B118"/>
    <mergeCell ref="A109:B109"/>
    <mergeCell ref="A110:B110"/>
    <mergeCell ref="A111:B111"/>
    <mergeCell ref="A112:B112"/>
    <mergeCell ref="A113:B113"/>
    <mergeCell ref="A124:B124"/>
    <mergeCell ref="A125:B125"/>
    <mergeCell ref="A126:B126"/>
    <mergeCell ref="A127:B127"/>
    <mergeCell ref="A128:B128"/>
    <mergeCell ref="A119:B119"/>
    <mergeCell ref="A120:B120"/>
    <mergeCell ref="A121:B121"/>
    <mergeCell ref="A122:B122"/>
    <mergeCell ref="A123:B123"/>
    <mergeCell ref="A104:B104"/>
    <mergeCell ref="A105:B105"/>
    <mergeCell ref="A106:B106"/>
    <mergeCell ref="A107:B107"/>
    <mergeCell ref="A108:B108"/>
    <mergeCell ref="A114:F114"/>
    <mergeCell ref="A115:B115"/>
    <mergeCell ref="A116:B116"/>
    <mergeCell ref="A117:B117"/>
    <mergeCell ref="C115:F115"/>
    <mergeCell ref="C116:F116"/>
    <mergeCell ref="C117:F117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79:B79"/>
    <mergeCell ref="A80:B80"/>
    <mergeCell ref="A81:B81"/>
    <mergeCell ref="A83:B83"/>
    <mergeCell ref="A74:B74"/>
    <mergeCell ref="A75:B75"/>
    <mergeCell ref="A76:B76"/>
    <mergeCell ref="A77:B77"/>
    <mergeCell ref="A78:B78"/>
    <mergeCell ref="A82:F82"/>
    <mergeCell ref="C79:F79"/>
    <mergeCell ref="C80:F80"/>
    <mergeCell ref="C81:F81"/>
    <mergeCell ref="C83:F83"/>
    <mergeCell ref="C74:F74"/>
    <mergeCell ref="C75:F75"/>
    <mergeCell ref="C76:F76"/>
    <mergeCell ref="C77:F77"/>
    <mergeCell ref="C78:F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3:B43"/>
    <mergeCell ref="A44:B44"/>
    <mergeCell ref="A45:B45"/>
    <mergeCell ref="A47:B47"/>
    <mergeCell ref="A48:B48"/>
    <mergeCell ref="A46:B46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C134:F13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C129:F129"/>
    <mergeCell ref="C130:F130"/>
    <mergeCell ref="C131:F131"/>
    <mergeCell ref="C132:F132"/>
    <mergeCell ref="C133:F133"/>
    <mergeCell ref="C124:F124"/>
    <mergeCell ref="C125:F125"/>
    <mergeCell ref="C126:F126"/>
    <mergeCell ref="C127:F127"/>
    <mergeCell ref="C128:F128"/>
    <mergeCell ref="C119:F119"/>
    <mergeCell ref="C120:F120"/>
    <mergeCell ref="C121:F121"/>
    <mergeCell ref="C122:F122"/>
    <mergeCell ref="C123:F123"/>
    <mergeCell ref="C118:F118"/>
    <mergeCell ref="C109:F109"/>
    <mergeCell ref="C110:F110"/>
    <mergeCell ref="C111:F111"/>
    <mergeCell ref="C112:F112"/>
    <mergeCell ref="C113:F113"/>
    <mergeCell ref="C104:F104"/>
    <mergeCell ref="C105:F105"/>
    <mergeCell ref="C106:F106"/>
    <mergeCell ref="C107:F107"/>
    <mergeCell ref="C108:F108"/>
    <mergeCell ref="C99:F99"/>
    <mergeCell ref="C100:F100"/>
    <mergeCell ref="C101:F101"/>
    <mergeCell ref="C102:F102"/>
    <mergeCell ref="C103:F103"/>
    <mergeCell ref="C94:F94"/>
    <mergeCell ref="C95:F95"/>
    <mergeCell ref="C96:F96"/>
    <mergeCell ref="C97:F97"/>
    <mergeCell ref="C98:F98"/>
    <mergeCell ref="C89:F89"/>
    <mergeCell ref="C90:F90"/>
    <mergeCell ref="C91:F91"/>
    <mergeCell ref="C92:F92"/>
    <mergeCell ref="C93:F93"/>
    <mergeCell ref="C84:F84"/>
    <mergeCell ref="C85:F85"/>
    <mergeCell ref="C86:F86"/>
    <mergeCell ref="C87:F87"/>
    <mergeCell ref="C88:F88"/>
    <mergeCell ref="C69:F69"/>
    <mergeCell ref="C70:F70"/>
    <mergeCell ref="C71:F71"/>
    <mergeCell ref="C72:F72"/>
    <mergeCell ref="C73:F73"/>
    <mergeCell ref="C64:F64"/>
    <mergeCell ref="C65:F65"/>
    <mergeCell ref="C66:F66"/>
    <mergeCell ref="C67:F67"/>
    <mergeCell ref="C68:F68"/>
    <mergeCell ref="C59:F59"/>
    <mergeCell ref="C60:F60"/>
    <mergeCell ref="C61:F61"/>
    <mergeCell ref="C62:F62"/>
    <mergeCell ref="C63:F63"/>
    <mergeCell ref="C54:F54"/>
    <mergeCell ref="C55:F55"/>
    <mergeCell ref="C56:F56"/>
    <mergeCell ref="C57:F57"/>
    <mergeCell ref="C58:F58"/>
    <mergeCell ref="C49:F49"/>
    <mergeCell ref="C50:F50"/>
    <mergeCell ref="C51:F51"/>
    <mergeCell ref="C52:F52"/>
    <mergeCell ref="C53:F53"/>
    <mergeCell ref="C43:F43"/>
    <mergeCell ref="C44:F44"/>
    <mergeCell ref="C45:F45"/>
    <mergeCell ref="C47:F47"/>
    <mergeCell ref="C48:F48"/>
    <mergeCell ref="C46:F46"/>
    <mergeCell ref="C38:F38"/>
    <mergeCell ref="C39:F39"/>
    <mergeCell ref="C40:F40"/>
    <mergeCell ref="C41:F41"/>
    <mergeCell ref="C42:F42"/>
    <mergeCell ref="C33:F33"/>
    <mergeCell ref="C34:F34"/>
    <mergeCell ref="C35:F35"/>
    <mergeCell ref="C36:F36"/>
    <mergeCell ref="C37:F37"/>
    <mergeCell ref="C17:F17"/>
    <mergeCell ref="C28:F28"/>
    <mergeCell ref="C29:F29"/>
    <mergeCell ref="C30:F30"/>
    <mergeCell ref="C31:F31"/>
    <mergeCell ref="C32:F32"/>
    <mergeCell ref="C23:F23"/>
    <mergeCell ref="C24:F24"/>
    <mergeCell ref="C25:F25"/>
    <mergeCell ref="C26:F26"/>
    <mergeCell ref="C27:F27"/>
    <mergeCell ref="AI9:AJ9"/>
    <mergeCell ref="AJ155:AJ156"/>
    <mergeCell ref="AG9:AH9"/>
    <mergeCell ref="AH155:AH156"/>
    <mergeCell ref="C145:F145"/>
    <mergeCell ref="AE9:AF9"/>
    <mergeCell ref="AF155:AF156"/>
    <mergeCell ref="W9:X9"/>
    <mergeCell ref="X155:X156"/>
    <mergeCell ref="Y9:Z9"/>
    <mergeCell ref="Z155:Z156"/>
    <mergeCell ref="AA9:AB9"/>
    <mergeCell ref="AB155:AB156"/>
    <mergeCell ref="AC9:AD9"/>
    <mergeCell ref="AD155:AD156"/>
    <mergeCell ref="T155:T156"/>
    <mergeCell ref="U9:V9"/>
    <mergeCell ref="V155:V156"/>
    <mergeCell ref="A155:F156"/>
    <mergeCell ref="R155:R156"/>
    <mergeCell ref="A135:B135"/>
    <mergeCell ref="C135:F135"/>
    <mergeCell ref="A136:B136"/>
    <mergeCell ref="C136:F136"/>
    <mergeCell ref="G147:I148"/>
    <mergeCell ref="G149:I150"/>
    <mergeCell ref="G151:I152"/>
    <mergeCell ref="G153:I154"/>
    <mergeCell ref="G155:I156"/>
    <mergeCell ref="J155:J156"/>
    <mergeCell ref="L155:L156"/>
    <mergeCell ref="N155:N156"/>
    <mergeCell ref="P155:P156"/>
    <mergeCell ref="L147:L148"/>
    <mergeCell ref="L149:L150"/>
    <mergeCell ref="L151:L152"/>
    <mergeCell ref="L153:L154"/>
    <mergeCell ref="N147:N148"/>
    <mergeCell ref="N149:N150"/>
    <mergeCell ref="N151:N152"/>
    <mergeCell ref="N153:N154"/>
    <mergeCell ref="K147:K148"/>
    <mergeCell ref="K149:K150"/>
    <mergeCell ref="K151:K152"/>
    <mergeCell ref="K153:K154"/>
    <mergeCell ref="K155:K156"/>
    <mergeCell ref="A146:B146"/>
    <mergeCell ref="C146:F146"/>
    <mergeCell ref="S9:T9"/>
    <mergeCell ref="A10:B10"/>
    <mergeCell ref="C10:F10"/>
    <mergeCell ref="A11:B11"/>
    <mergeCell ref="C11:F11"/>
    <mergeCell ref="M9:N9"/>
    <mergeCell ref="O9:P9"/>
    <mergeCell ref="Q9:R9"/>
    <mergeCell ref="A12:B12"/>
    <mergeCell ref="C12:F12"/>
    <mergeCell ref="A9:C9"/>
    <mergeCell ref="I9:J9"/>
    <mergeCell ref="K9:L9"/>
    <mergeCell ref="C18:F18"/>
    <mergeCell ref="C19:F19"/>
    <mergeCell ref="C20:F20"/>
    <mergeCell ref="C21:F21"/>
    <mergeCell ref="C22:F22"/>
    <mergeCell ref="C13:F13"/>
    <mergeCell ref="C14:F14"/>
    <mergeCell ref="C15:F15"/>
    <mergeCell ref="C16:F16"/>
    <mergeCell ref="A8:C8"/>
    <mergeCell ref="D8:J8"/>
    <mergeCell ref="A1:J1"/>
    <mergeCell ref="A2:J2"/>
    <mergeCell ref="A3:I3"/>
    <mergeCell ref="A4:I4"/>
    <mergeCell ref="A5:C5"/>
    <mergeCell ref="D5:E5"/>
    <mergeCell ref="F5:I5"/>
    <mergeCell ref="A6:C6"/>
    <mergeCell ref="D6:E6"/>
    <mergeCell ref="F6:I6"/>
    <mergeCell ref="A7:C7"/>
    <mergeCell ref="D7:J7"/>
    <mergeCell ref="Y153:Y154"/>
    <mergeCell ref="Y155:Y156"/>
    <mergeCell ref="Y151:Y152"/>
    <mergeCell ref="Y149:Y150"/>
    <mergeCell ref="Y147:Y148"/>
    <mergeCell ref="Z147:Z148"/>
    <mergeCell ref="Z149:Z150"/>
    <mergeCell ref="Z151:Z152"/>
    <mergeCell ref="Z153:Z154"/>
    <mergeCell ref="AA155:AA156"/>
    <mergeCell ref="AA153:AA154"/>
    <mergeCell ref="AA151:AA152"/>
    <mergeCell ref="AA149:AA150"/>
    <mergeCell ref="AA147:AA148"/>
    <mergeCell ref="AB147:AB148"/>
    <mergeCell ref="AB149:AB150"/>
    <mergeCell ref="AB151:AB152"/>
    <mergeCell ref="AB153:AB154"/>
    <mergeCell ref="AC155:AC156"/>
    <mergeCell ref="AC153:AC154"/>
    <mergeCell ref="AC151:AC152"/>
    <mergeCell ref="AC149:AC150"/>
    <mergeCell ref="AC147:AC148"/>
    <mergeCell ref="AD147:AD148"/>
    <mergeCell ref="AD149:AD150"/>
    <mergeCell ref="AD151:AD152"/>
    <mergeCell ref="AD153:AD154"/>
    <mergeCell ref="AE155:AE156"/>
    <mergeCell ref="AE153:AE154"/>
    <mergeCell ref="AE151:AE152"/>
    <mergeCell ref="AE149:AE150"/>
    <mergeCell ref="AE147:AE148"/>
    <mergeCell ref="AF147:AF148"/>
    <mergeCell ref="AF149:AF150"/>
    <mergeCell ref="AF151:AF152"/>
    <mergeCell ref="AF153:AF154"/>
    <mergeCell ref="AG155:AG156"/>
    <mergeCell ref="AG153:AG154"/>
    <mergeCell ref="AG151:AG152"/>
    <mergeCell ref="AG149:AG150"/>
    <mergeCell ref="AG147:AG148"/>
    <mergeCell ref="AH147:AH148"/>
    <mergeCell ref="AH149:AH150"/>
    <mergeCell ref="AH151:AH152"/>
    <mergeCell ref="AH153:AH154"/>
    <mergeCell ref="AI147:AI148"/>
    <mergeCell ref="AJ147:AJ148"/>
    <mergeCell ref="AI149:AI150"/>
    <mergeCell ref="AJ149:AJ150"/>
    <mergeCell ref="AJ151:AJ152"/>
    <mergeCell ref="AI151:AI152"/>
    <mergeCell ref="AI153:AI154"/>
    <mergeCell ref="AI155:AI156"/>
    <mergeCell ref="AJ153:AJ154"/>
  </mergeCells>
  <pageMargins left="0.25" right="0.25" top="0.75" bottom="0.75" header="0.3" footer="0.3"/>
  <pageSetup paperSize="4"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Tabulation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YuJia Luo</dc:creator>
  <cp:lastModifiedBy>Gabriel Pina</cp:lastModifiedBy>
  <cp:lastPrinted>2022-12-30T00:01:22Z</cp:lastPrinted>
  <dcterms:created xsi:type="dcterms:W3CDTF">2021-12-02T16:50:37Z</dcterms:created>
  <dcterms:modified xsi:type="dcterms:W3CDTF">2023-12-04T22:39:06Z</dcterms:modified>
</cp:coreProperties>
</file>